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  <Override PartName="/xl/commentsmeta1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ПУ_03.02.2022\ЧУ 2026\ЗВЕДЕНІ протоколи онлайн з призерами\"/>
    </mc:Choice>
  </mc:AlternateContent>
  <bookViews>
    <workbookView xWindow="0" yWindow="0" windowWidth="24000" windowHeight="9615" activeTab="2"/>
  </bookViews>
  <sheets>
    <sheet name="класичне моделювання брів" sheetId="1" r:id="rId1"/>
    <sheet name="постер" sheetId="2" r:id="rId2"/>
    <sheet name="чол " sheetId="3" r:id="rId3"/>
    <sheet name="ламінування" sheetId="4" r:id="rId4"/>
  </sheets>
  <calcPr calcId="152511"/>
  <extLst>
    <ext uri="GoogleSheetsCustomDataVersion2">
      <go:sheetsCustomData xmlns:go="http://customooxmlschemas.google.com/" r:id="rId8" roundtripDataChecksum="6zBT+mrbpdI53APIZhZc3B7ypQxczQLxFsMEfjRR9S0="/>
    </ext>
  </extLst>
</workbook>
</file>

<file path=xl/calcChain.xml><?xml version="1.0" encoding="utf-8"?>
<calcChain xmlns="http://schemas.openxmlformats.org/spreadsheetml/2006/main">
  <c r="M22" i="4" l="1"/>
  <c r="K22" i="4"/>
  <c r="J22" i="4"/>
  <c r="M21" i="4"/>
  <c r="K21" i="4"/>
  <c r="J21" i="4" s="1"/>
  <c r="K20" i="4"/>
  <c r="J20" i="4" s="1"/>
  <c r="K19" i="4"/>
  <c r="M19" i="4" s="1"/>
  <c r="J19" i="4"/>
  <c r="M18" i="4"/>
  <c r="K18" i="4"/>
  <c r="J18" i="4"/>
  <c r="M17" i="4"/>
  <c r="K17" i="4"/>
  <c r="J17" i="4" s="1"/>
  <c r="K16" i="4"/>
  <c r="J16" i="4" s="1"/>
  <c r="K15" i="4"/>
  <c r="M15" i="4" s="1"/>
  <c r="J15" i="4"/>
  <c r="M14" i="4"/>
  <c r="K14" i="4"/>
  <c r="J14" i="4"/>
  <c r="K13" i="4"/>
  <c r="J13" i="4" s="1"/>
  <c r="K12" i="4"/>
  <c r="M12" i="4" s="1"/>
  <c r="J12" i="4"/>
  <c r="K11" i="4"/>
  <c r="M11" i="4" s="1"/>
  <c r="J11" i="4"/>
  <c r="M10" i="4"/>
  <c r="K10" i="4"/>
  <c r="J10" i="4"/>
  <c r="K22" i="3"/>
  <c r="J22" i="3" s="1"/>
  <c r="K21" i="3"/>
  <c r="M21" i="3" s="1"/>
  <c r="J21" i="3"/>
  <c r="K20" i="3"/>
  <c r="M20" i="3" s="1"/>
  <c r="J20" i="3"/>
  <c r="M19" i="3"/>
  <c r="K19" i="3"/>
  <c r="J19" i="3"/>
  <c r="K18" i="3"/>
  <c r="J18" i="3" s="1"/>
  <c r="K17" i="3"/>
  <c r="M17" i="3" s="1"/>
  <c r="J17" i="3"/>
  <c r="K16" i="3"/>
  <c r="M16" i="3" s="1"/>
  <c r="J16" i="3"/>
  <c r="M15" i="3"/>
  <c r="K15" i="3"/>
  <c r="J15" i="3"/>
  <c r="K14" i="3"/>
  <c r="J14" i="3" s="1"/>
  <c r="K13" i="3"/>
  <c r="M13" i="3" s="1"/>
  <c r="J13" i="3"/>
  <c r="K12" i="3"/>
  <c r="M12" i="3" s="1"/>
  <c r="J12" i="3"/>
  <c r="M11" i="3"/>
  <c r="K11" i="3"/>
  <c r="J11" i="3"/>
  <c r="K10" i="3"/>
  <c r="J10" i="3" s="1"/>
  <c r="K15" i="2"/>
  <c r="M15" i="2" s="1"/>
  <c r="J15" i="2"/>
  <c r="K14" i="2"/>
  <c r="M14" i="2" s="1"/>
  <c r="J14" i="2"/>
  <c r="M13" i="2"/>
  <c r="K13" i="2"/>
  <c r="J13" i="2"/>
  <c r="K12" i="2"/>
  <c r="J12" i="2" s="1"/>
  <c r="K11" i="2"/>
  <c r="M11" i="2" s="1"/>
  <c r="J11" i="2"/>
  <c r="K10" i="2"/>
  <c r="M10" i="2" s="1"/>
  <c r="J10" i="2"/>
  <c r="M37" i="1"/>
  <c r="K37" i="1"/>
  <c r="J37" i="1"/>
  <c r="K36" i="1"/>
  <c r="J36" i="1" s="1"/>
  <c r="K35" i="1"/>
  <c r="M35" i="1" s="1"/>
  <c r="J35" i="1"/>
  <c r="K34" i="1"/>
  <c r="M34" i="1" s="1"/>
  <c r="J34" i="1"/>
  <c r="M33" i="1"/>
  <c r="K33" i="1"/>
  <c r="J33" i="1"/>
  <c r="K32" i="1"/>
  <c r="J32" i="1" s="1"/>
  <c r="K31" i="1"/>
  <c r="M31" i="1" s="1"/>
  <c r="J31" i="1"/>
  <c r="K29" i="1"/>
  <c r="M29" i="1" s="1"/>
  <c r="J29" i="1"/>
  <c r="M28" i="1"/>
  <c r="K28" i="1"/>
  <c r="J28" i="1"/>
  <c r="K27" i="1"/>
  <c r="J27" i="1" s="1"/>
  <c r="K26" i="1"/>
  <c r="M26" i="1" s="1"/>
  <c r="J26" i="1"/>
  <c r="K25" i="1"/>
  <c r="M25" i="1" s="1"/>
  <c r="J25" i="1"/>
  <c r="M24" i="1"/>
  <c r="K24" i="1"/>
  <c r="J24" i="1"/>
  <c r="K23" i="1"/>
  <c r="J23" i="1" s="1"/>
  <c r="K21" i="1"/>
  <c r="M21" i="1" s="1"/>
  <c r="J21" i="1"/>
  <c r="K20" i="1"/>
  <c r="M20" i="1" s="1"/>
  <c r="J20" i="1"/>
  <c r="M19" i="1"/>
  <c r="K19" i="1"/>
  <c r="J19" i="1"/>
  <c r="K18" i="1"/>
  <c r="J18" i="1" s="1"/>
  <c r="K17" i="1"/>
  <c r="M17" i="1" s="1"/>
  <c r="J17" i="1"/>
  <c r="K16" i="1"/>
  <c r="M16" i="1" s="1"/>
  <c r="J16" i="1"/>
  <c r="M15" i="1"/>
  <c r="K15" i="1"/>
  <c r="J15" i="1"/>
  <c r="K14" i="1"/>
  <c r="J14" i="1" s="1"/>
  <c r="K12" i="1"/>
  <c r="M12" i="1" s="1"/>
  <c r="J12" i="1"/>
  <c r="K11" i="1"/>
  <c r="M11" i="1" s="1"/>
  <c r="J11" i="1"/>
  <c r="M10" i="1"/>
  <c r="K10" i="1"/>
  <c r="J10" i="1"/>
  <c r="M14" i="1" l="1"/>
  <c r="M18" i="1"/>
  <c r="M23" i="1"/>
  <c r="M27" i="1"/>
  <c r="M32" i="1"/>
  <c r="M36" i="1"/>
  <c r="M12" i="2"/>
  <c r="M10" i="3"/>
  <c r="M14" i="3"/>
  <c r="M18" i="3"/>
  <c r="M22" i="3"/>
  <c r="M13" i="4"/>
  <c r="M16" i="4"/>
  <c r="M20" i="4"/>
</calcChain>
</file>

<file path=xl/comments1.xml><?xml version="1.0" encoding="utf-8"?>
<comments xmlns="http://schemas.openxmlformats.org/spreadsheetml/2006/main">
  <authors>
    <author/>
  </authors>
  <commentList>
    <comment ref="F14" authorId="0" shapeId="0">
      <text>
        <r>
          <rPr>
            <sz val="11"/>
            <color theme="1"/>
            <rFont val="Calibri"/>
            <scheme val="minor"/>
          </rPr>
          <t>======
ID#AAAB1K507aA
Анна Колесникова    (2026-02-26 21:07:26)
не портрет</t>
        </r>
      </text>
    </comment>
    <comment ref="F15" authorId="0" shapeId="0">
      <text>
        <r>
          <rPr>
            <sz val="11"/>
            <color theme="1"/>
            <rFont val="Calibri"/>
            <scheme val="minor"/>
          </rPr>
          <t>======
ID#AAAB1K507bE
Анна Колесникова    (2026-02-26 21:07:26)
ракурс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/YKFlodJBDdcAzsoJEskwGW0wsw=="/>
    </ext>
  </extLst>
</comments>
</file>

<file path=xl/comments2.xml><?xml version="1.0" encoding="utf-8"?>
<comments xmlns="http://schemas.openxmlformats.org/spreadsheetml/2006/main">
  <authors>
    <author/>
  </authors>
  <commentList>
    <comment ref="F15" authorId="0" shapeId="0">
      <text>
        <r>
          <rPr>
            <sz val="11"/>
            <color theme="1"/>
            <rFont val="Calibri"/>
            <scheme val="minor"/>
          </rPr>
          <t>======
ID#AAAB1K507bI
Анна Колесникова    (2026-02-26 21:07:26)
затемнене фото</t>
        </r>
      </text>
    </comment>
    <comment ref="F18" authorId="0" shapeId="0">
      <text>
        <r>
          <rPr>
            <sz val="11"/>
            <color theme="1"/>
            <rFont val="Calibri"/>
            <scheme val="minor"/>
          </rPr>
          <t>======
ID#AAAB1K507bA
Анна Колесникова    (2026-02-26 21:07:26)
затемнене фото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n3XuN8HHxUwJPX4OoAScvIkdBuA=="/>
    </ext>
  </extLst>
</comments>
</file>

<file path=xl/sharedStrings.xml><?xml version="1.0" encoding="utf-8"?>
<sst xmlns="http://schemas.openxmlformats.org/spreadsheetml/2006/main" count="149" uniqueCount="71">
  <si>
    <t>Номінація: Класичне моделювання брів</t>
  </si>
  <si>
    <t>СУДДІ</t>
  </si>
  <si>
    <t>Сировацька</t>
  </si>
  <si>
    <t>Лугіня</t>
  </si>
  <si>
    <t>Марцинковська</t>
  </si>
  <si>
    <t xml:space="preserve">Кашель </t>
  </si>
  <si>
    <t>Лещинська</t>
  </si>
  <si>
    <t>Магеровська ( стажер)</t>
  </si>
  <si>
    <t>НОМЕР УЧАСНИКА</t>
  </si>
  <si>
    <t>ПІБ</t>
  </si>
  <si>
    <t>СЕРЕДНІЙ БАЛ</t>
  </si>
  <si>
    <t>ЗАГ. БАЛ</t>
  </si>
  <si>
    <t>ШТРАФ</t>
  </si>
  <si>
    <t>ФІНАЛЬНИЙ БАЛ</t>
  </si>
  <si>
    <t>МІСЦЕ</t>
  </si>
  <si>
    <t>Стажер 1</t>
  </si>
  <si>
    <t>студенти</t>
  </si>
  <si>
    <t>юніори</t>
  </si>
  <si>
    <t>майстри</t>
  </si>
  <si>
    <t>Заміна балу судді №5 з 29 на 25(середній бал), згідно системи оцінювання СПУ</t>
  </si>
  <si>
    <t>профі</t>
  </si>
  <si>
    <t>Заміна балу судді №5 з 30 на 26(середній бал), згідно системи оцінювання СПУ</t>
  </si>
  <si>
    <t>Номінація:  постер. Стильний образ на задану тематику</t>
  </si>
  <si>
    <t>Турчин</t>
  </si>
  <si>
    <r>
      <rPr>
        <sz val="10"/>
        <color theme="1"/>
        <rFont val="Times New Roman"/>
      </rPr>
      <t>Розбіжність балів на 3 або більше від середнього балу</t>
    </r>
    <r>
      <rPr>
        <b/>
        <sz val="10"/>
        <color theme="1"/>
        <rFont val="Times New Roman"/>
      </rPr>
      <t xml:space="preserve"> у меншу сторону</t>
    </r>
  </si>
  <si>
    <r>
      <rPr>
        <sz val="10"/>
        <color theme="1"/>
        <rFont val="Times New Roman"/>
      </rPr>
      <t xml:space="preserve">Розбіжність балів на 3 або більше від середнього балу </t>
    </r>
    <r>
      <rPr>
        <b/>
        <sz val="10"/>
        <color theme="1"/>
        <rFont val="Times New Roman"/>
      </rPr>
      <t>у більшу сторону</t>
    </r>
  </si>
  <si>
    <t>При розбіжності балів судді на 3 або вище від середнього значення, суддя отримає жовту або червону картку</t>
  </si>
  <si>
    <t>Номінація:  чоловіче моделювання брів</t>
  </si>
  <si>
    <t xml:space="preserve">   без розподілу</t>
  </si>
  <si>
    <t>Заміна балу судді №4 з 29 на 25(середній бал), згідно системи оцінювання СПУ</t>
  </si>
  <si>
    <t>Заміна балу судді №3 з 25 на 28(середній бал), згідно системи оцінювання СПУ</t>
  </si>
  <si>
    <t>Заміна балу судді №4 з 30 на 26(середній бал), згідно системи оцінювання СПУ</t>
  </si>
  <si>
    <t>Заміна балу судді №3 з 29 на 25(середній бал), згідно системи оцінювання СПУ</t>
  </si>
  <si>
    <t>Заміна балу судді №3 з 30 на 27(середній бал), згідно системи оцінювання СПУ</t>
  </si>
  <si>
    <r>
      <rPr>
        <sz val="10"/>
        <color theme="1"/>
        <rFont val="Times New Roman"/>
      </rPr>
      <t>Розбіжність балів на 3 або більше від середнього балу</t>
    </r>
    <r>
      <rPr>
        <b/>
        <sz val="10"/>
        <color theme="1"/>
        <rFont val="Times New Roman"/>
      </rPr>
      <t xml:space="preserve"> у меншу сторону</t>
    </r>
  </si>
  <si>
    <r>
      <rPr>
        <sz val="10"/>
        <color theme="1"/>
        <rFont val="Times New Roman"/>
      </rPr>
      <t xml:space="preserve">Розбіжність балів на 3 або більше від середнього балу </t>
    </r>
    <r>
      <rPr>
        <b/>
        <sz val="10"/>
        <color theme="1"/>
        <rFont val="Times New Roman"/>
      </rPr>
      <t>у більшу сторону</t>
    </r>
  </si>
  <si>
    <t>Номінація:  Ламінування брів</t>
  </si>
  <si>
    <r>
      <rPr>
        <sz val="10"/>
        <color theme="1"/>
        <rFont val="Times New Roman"/>
      </rPr>
      <t>Розбіжність балів на 3 або більше від середнього балу</t>
    </r>
    <r>
      <rPr>
        <b/>
        <sz val="10"/>
        <color theme="1"/>
        <rFont val="Times New Roman"/>
      </rPr>
      <t xml:space="preserve"> у меншу сторону</t>
    </r>
  </si>
  <si>
    <r>
      <rPr>
        <sz val="10"/>
        <color theme="1"/>
        <rFont val="Times New Roman"/>
      </rPr>
      <t xml:space="preserve">Розбіжність балів на 3 або більше від середнього балу </t>
    </r>
    <r>
      <rPr>
        <b/>
        <sz val="10"/>
        <color theme="1"/>
        <rFont val="Times New Roman"/>
      </rPr>
      <t>у більшу сторону</t>
    </r>
  </si>
  <si>
    <t>білоус роксолана</t>
  </si>
  <si>
    <t>Клімашевська марія</t>
  </si>
  <si>
    <t>садовець олена</t>
  </si>
  <si>
    <t>аксьонова наталія</t>
  </si>
  <si>
    <t>безугленко вікторія</t>
  </si>
  <si>
    <t xml:space="preserve">готко марія  </t>
  </si>
  <si>
    <t>колесник анастасія</t>
  </si>
  <si>
    <t>мосійчук анна</t>
  </si>
  <si>
    <t>онуфрієнко анна</t>
  </si>
  <si>
    <t>пєрова катерина</t>
  </si>
  <si>
    <t xml:space="preserve">самолюк майя </t>
  </si>
  <si>
    <t>волокітіна олена</t>
  </si>
  <si>
    <t>куделя олександра</t>
  </si>
  <si>
    <t>рошкович катерина</t>
  </si>
  <si>
    <t>фісюренко дарина гран-прі</t>
  </si>
  <si>
    <t>захар’єва марина</t>
  </si>
  <si>
    <t>пишняк тетяна</t>
  </si>
  <si>
    <t xml:space="preserve">солодова лілія </t>
  </si>
  <si>
    <t>григораш-новак вікторія</t>
  </si>
  <si>
    <t>куліна ірина</t>
  </si>
  <si>
    <t>павлова анастасія</t>
  </si>
  <si>
    <t>пономаренко юлія</t>
  </si>
  <si>
    <t xml:space="preserve">капацина юлія </t>
  </si>
  <si>
    <t xml:space="preserve">лимар юлія  </t>
  </si>
  <si>
    <t xml:space="preserve">філько анастасія </t>
  </si>
  <si>
    <t xml:space="preserve">капацина юлія  </t>
  </si>
  <si>
    <t xml:space="preserve">лимар юлія </t>
  </si>
  <si>
    <t xml:space="preserve">філько анастасія  </t>
  </si>
  <si>
    <t xml:space="preserve">фісюренко дарина </t>
  </si>
  <si>
    <t>цабій анна</t>
  </si>
  <si>
    <t>бобіна наталія</t>
  </si>
  <si>
    <t>ясінська 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</si>
</sst>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scheme val="minor"/>
    </font>
    <font>
      <b/>
      <sz val="13"/>
      <color theme="1"/>
      <name val="Calibri"/>
    </font>
    <font>
      <sz val="13"/>
      <color theme="1"/>
      <name val="Calibri"/>
    </font>
    <font>
      <sz val="11"/>
      <color theme="1"/>
      <name val="Calibri"/>
    </font>
    <font>
      <sz val="11"/>
      <color theme="1"/>
      <name val="Times New Roman"/>
    </font>
    <font>
      <sz val="10"/>
      <color theme="1"/>
      <name val="Times New Roman"/>
    </font>
    <font>
      <b/>
      <sz val="10"/>
      <color theme="1"/>
      <name val="Times New Roman"/>
    </font>
    <font>
      <sz val="11"/>
      <name val="Calibri"/>
    </font>
    <font>
      <b/>
      <sz val="13"/>
      <color theme="1"/>
      <name val="Times New Roman"/>
    </font>
    <font>
      <sz val="13"/>
      <color theme="1"/>
      <name val="Times New Roman"/>
    </font>
    <font>
      <b/>
      <sz val="9"/>
      <color theme="1"/>
      <name val="Times New Roman"/>
    </font>
    <font>
      <sz val="9"/>
      <color theme="1"/>
      <name val="Times New Roman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rgb="FFFFD966"/>
        <bgColor rgb="FFFFD966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6" fillId="0" borderId="5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2" borderId="6" xfId="0" applyFont="1" applyFill="1" applyBorder="1"/>
    <xf numFmtId="0" fontId="5" fillId="2" borderId="6" xfId="0" applyFont="1" applyFill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/>
    </xf>
    <xf numFmtId="0" fontId="5" fillId="3" borderId="5" xfId="0" applyFont="1" applyFill="1" applyBorder="1" applyAlignment="1"/>
    <xf numFmtId="0" fontId="6" fillId="3" borderId="5" xfId="0" applyFont="1" applyFill="1" applyBorder="1" applyAlignment="1">
      <alignment horizontal="center" vertical="center"/>
    </xf>
    <xf numFmtId="0" fontId="5" fillId="3" borderId="5" xfId="0" applyFont="1" applyFill="1" applyBorder="1"/>
    <xf numFmtId="0" fontId="6" fillId="3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11" fillId="0" borderId="5" xfId="0" applyFont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4" fillId="3" borderId="5" xfId="0" applyFont="1" applyFill="1" applyBorder="1"/>
    <xf numFmtId="0" fontId="10" fillId="3" borderId="5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/>
    <xf numFmtId="0" fontId="5" fillId="3" borderId="6" xfId="0" applyFont="1" applyFill="1" applyBorder="1"/>
    <xf numFmtId="0" fontId="5" fillId="5" borderId="7" xfId="0" applyFont="1" applyFill="1" applyBorder="1"/>
    <xf numFmtId="0" fontId="5" fillId="6" borderId="7" xfId="0" applyFont="1" applyFill="1" applyBorder="1"/>
    <xf numFmtId="0" fontId="11" fillId="4" borderId="5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4" xfId="0" applyFont="1" applyBorder="1"/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/>
    <xf numFmtId="0" fontId="4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12" fillId="0" borderId="8" xfId="0" applyFont="1" applyBorder="1"/>
    <xf numFmtId="0" fontId="13" fillId="2" borderId="8" xfId="0" applyFont="1" applyFill="1" applyBorder="1"/>
    <xf numFmtId="0" fontId="11" fillId="0" borderId="2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</cellXfs>
  <cellStyles count="1">
    <cellStyle name="Обычный" xfId="0" builtinId="0"/>
  </cellStyles>
  <dxfs count="106">
    <dxf>
      <font>
        <color theme="1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ont>
        <color theme="1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ont>
        <color theme="1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ont>
        <color theme="1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ont>
        <color theme="1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ont>
        <color theme="1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ont>
        <color theme="1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ont>
        <color theme="1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ont>
        <color theme="1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ont>
        <color theme="1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ont>
        <color theme="1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ont>
        <color theme="1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ont>
        <color theme="1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ont>
        <color theme="1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ont>
        <color theme="1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ont>
        <color theme="1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ont>
        <color theme="1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ont>
        <color theme="1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ont>
        <color theme="1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ont>
        <color theme="1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ont>
        <color theme="1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ont>
        <color theme="1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ont>
        <color theme="1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ont>
        <color theme="1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ont>
        <color theme="1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ont>
        <color theme="1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ont>
        <color theme="1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ont>
        <color theme="1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ont>
        <color theme="1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ont>
        <color theme="1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ont>
        <color theme="1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ont>
        <color theme="1"/>
      </font>
      <fill>
        <patternFill patternType="solid">
          <fgColor rgb="FFFFFF00"/>
          <bgColor rgb="FFFFFF00"/>
        </patternFill>
      </fill>
    </dxf>
    <dxf>
      <font>
        <color theme="1"/>
      </font>
      <fill>
        <patternFill patternType="solid">
          <fgColor rgb="FFFFD966"/>
          <bgColor rgb="FFFFD966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Z1008"/>
  <sheetViews>
    <sheetView topLeftCell="A13" workbookViewId="0">
      <selection activeCell="C36" sqref="C36"/>
    </sheetView>
  </sheetViews>
  <sheetFormatPr defaultColWidth="14.42578125" defaultRowHeight="15" customHeight="1" x14ac:dyDescent="0.25"/>
  <cols>
    <col min="1" max="2" width="8.7109375" customWidth="1"/>
    <col min="3" max="3" width="21.28515625" customWidth="1"/>
    <col min="4" max="6" width="8.7109375" customWidth="1"/>
    <col min="7" max="8" width="8.85546875" customWidth="1"/>
    <col min="9" max="10" width="8.7109375" customWidth="1"/>
    <col min="11" max="11" width="10.140625" customWidth="1"/>
    <col min="12" max="12" width="7.5703125" customWidth="1"/>
    <col min="13" max="13" width="11" customWidth="1"/>
    <col min="14" max="21" width="8.7109375" customWidth="1"/>
  </cols>
  <sheetData>
    <row r="1" spans="1:26" ht="17.25" x14ac:dyDescent="0.25">
      <c r="A1" s="1" t="s">
        <v>0</v>
      </c>
      <c r="B1" s="2"/>
      <c r="C1" s="2"/>
      <c r="D1" s="2"/>
      <c r="E1" s="3"/>
      <c r="F1" s="3"/>
      <c r="G1" s="3"/>
      <c r="H1" s="3"/>
      <c r="J1" s="3"/>
      <c r="K1" s="3"/>
    </row>
    <row r="2" spans="1:26" x14ac:dyDescent="0.25">
      <c r="A2" s="3"/>
      <c r="B2" s="3"/>
      <c r="C2" s="3"/>
      <c r="D2" s="3"/>
      <c r="E2" s="3"/>
      <c r="F2" s="3"/>
      <c r="G2" s="3"/>
      <c r="H2" s="3"/>
      <c r="J2" s="3"/>
      <c r="K2" s="3"/>
    </row>
    <row r="3" spans="1:26" x14ac:dyDescent="0.25">
      <c r="A3" s="4" t="s">
        <v>1</v>
      </c>
      <c r="B3" s="5">
        <v>1</v>
      </c>
      <c r="C3" s="42" t="s">
        <v>2</v>
      </c>
      <c r="D3" s="43"/>
      <c r="E3" s="6">
        <v>4</v>
      </c>
      <c r="F3" s="6" t="s">
        <v>3</v>
      </c>
      <c r="G3" s="6"/>
      <c r="H3" s="6"/>
      <c r="I3" s="6"/>
      <c r="J3" s="7"/>
      <c r="K3" s="6"/>
      <c r="L3" s="6"/>
      <c r="M3" s="6"/>
      <c r="N3" s="8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x14ac:dyDescent="0.25">
      <c r="A4" s="4"/>
      <c r="B4" s="5">
        <v>2</v>
      </c>
      <c r="C4" s="42" t="s">
        <v>4</v>
      </c>
      <c r="D4" s="43"/>
      <c r="E4" s="6">
        <v>5</v>
      </c>
      <c r="F4" s="6" t="s">
        <v>5</v>
      </c>
      <c r="G4" s="6"/>
      <c r="H4" s="6"/>
      <c r="I4" s="6"/>
      <c r="J4" s="7"/>
      <c r="K4" s="6"/>
      <c r="L4" s="6"/>
      <c r="M4" s="6"/>
      <c r="N4" s="8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x14ac:dyDescent="0.25">
      <c r="A5" s="4"/>
      <c r="B5" s="5">
        <v>3</v>
      </c>
      <c r="C5" s="44" t="s">
        <v>6</v>
      </c>
      <c r="D5" s="43"/>
      <c r="E5" s="6">
        <v>6</v>
      </c>
      <c r="F5" s="6" t="s">
        <v>7</v>
      </c>
      <c r="G5" s="6"/>
      <c r="H5" s="6"/>
      <c r="I5" s="7"/>
      <c r="J5" s="7"/>
      <c r="K5" s="8"/>
      <c r="L5" s="8"/>
      <c r="M5" s="8"/>
      <c r="N5" s="4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2.75" customHeight="1" x14ac:dyDescent="0.25">
      <c r="A7" s="39"/>
      <c r="B7" s="39" t="s">
        <v>8</v>
      </c>
      <c r="C7" s="39" t="s">
        <v>9</v>
      </c>
      <c r="D7" s="45" t="s">
        <v>1</v>
      </c>
      <c r="E7" s="46"/>
      <c r="F7" s="46"/>
      <c r="G7" s="46"/>
      <c r="H7" s="46"/>
      <c r="I7" s="46"/>
      <c r="J7" s="39" t="s">
        <v>10</v>
      </c>
      <c r="K7" s="39" t="s">
        <v>11</v>
      </c>
      <c r="L7" s="39" t="s">
        <v>12</v>
      </c>
      <c r="M7" s="39" t="s">
        <v>13</v>
      </c>
      <c r="N7" s="41" t="s">
        <v>14</v>
      </c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40"/>
      <c r="B8" s="40"/>
      <c r="C8" s="40"/>
      <c r="D8" s="11">
        <v>1</v>
      </c>
      <c r="E8" s="11">
        <v>2</v>
      </c>
      <c r="F8" s="11">
        <v>3</v>
      </c>
      <c r="G8" s="11">
        <v>4</v>
      </c>
      <c r="H8" s="11">
        <v>5</v>
      </c>
      <c r="I8" s="11" t="s">
        <v>15</v>
      </c>
      <c r="J8" s="40"/>
      <c r="K8" s="40"/>
      <c r="L8" s="40"/>
      <c r="M8" s="40"/>
      <c r="N8" s="4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12" t="s">
        <v>16</v>
      </c>
      <c r="B9" s="13"/>
      <c r="C9" s="13"/>
      <c r="D9" s="13"/>
      <c r="E9" s="13"/>
      <c r="F9" s="13"/>
      <c r="G9" s="13"/>
      <c r="H9" s="13"/>
      <c r="I9" s="14"/>
      <c r="J9" s="13"/>
      <c r="K9" s="13"/>
      <c r="L9" s="13"/>
      <c r="M9" s="13"/>
      <c r="N9" s="13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15"/>
      <c r="B10" s="15">
        <v>1</v>
      </c>
      <c r="C10" s="52" t="s">
        <v>39</v>
      </c>
      <c r="D10" s="16">
        <v>30</v>
      </c>
      <c r="E10" s="16">
        <v>28</v>
      </c>
      <c r="F10" s="16">
        <v>28</v>
      </c>
      <c r="G10" s="16">
        <v>29</v>
      </c>
      <c r="H10" s="16">
        <v>30</v>
      </c>
      <c r="I10" s="17"/>
      <c r="J10" s="16">
        <f t="shared" ref="J10:J12" si="0">ROUND(K10/5,1)</f>
        <v>29</v>
      </c>
      <c r="K10" s="16">
        <f t="shared" ref="K10:K12" si="1">E10+F10+G10+D10+H10</f>
        <v>145</v>
      </c>
      <c r="L10" s="18">
        <v>1</v>
      </c>
      <c r="M10" s="16">
        <f t="shared" ref="M10:M12" si="2">K10-L10</f>
        <v>144</v>
      </c>
      <c r="N10" s="19">
        <v>1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15"/>
      <c r="B11" s="15">
        <v>2</v>
      </c>
      <c r="C11" s="52" t="s">
        <v>40</v>
      </c>
      <c r="D11" s="16">
        <v>27</v>
      </c>
      <c r="E11" s="16">
        <v>26</v>
      </c>
      <c r="F11" s="16">
        <v>27</v>
      </c>
      <c r="G11" s="16">
        <v>28</v>
      </c>
      <c r="H11" s="16">
        <v>29</v>
      </c>
      <c r="I11" s="17"/>
      <c r="J11" s="16">
        <f t="shared" si="0"/>
        <v>27.4</v>
      </c>
      <c r="K11" s="16">
        <f t="shared" si="1"/>
        <v>137</v>
      </c>
      <c r="L11" s="18">
        <v>1</v>
      </c>
      <c r="M11" s="16">
        <f t="shared" si="2"/>
        <v>136</v>
      </c>
      <c r="N11" s="19">
        <v>2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x14ac:dyDescent="0.25">
      <c r="A12" s="15"/>
      <c r="B12" s="15">
        <v>3</v>
      </c>
      <c r="C12" s="52" t="s">
        <v>41</v>
      </c>
      <c r="D12" s="16">
        <v>29</v>
      </c>
      <c r="E12" s="16">
        <v>27</v>
      </c>
      <c r="F12" s="16">
        <v>26</v>
      </c>
      <c r="G12" s="16">
        <v>27</v>
      </c>
      <c r="H12" s="16">
        <v>28</v>
      </c>
      <c r="I12" s="17"/>
      <c r="J12" s="16">
        <f t="shared" si="0"/>
        <v>27.4</v>
      </c>
      <c r="K12" s="16">
        <f t="shared" si="1"/>
        <v>137</v>
      </c>
      <c r="L12" s="18">
        <v>1</v>
      </c>
      <c r="M12" s="16">
        <f t="shared" si="2"/>
        <v>136</v>
      </c>
      <c r="N12" s="19">
        <v>2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x14ac:dyDescent="0.25">
      <c r="A13" s="12" t="s">
        <v>17</v>
      </c>
      <c r="B13" s="13"/>
      <c r="C13" s="13"/>
      <c r="D13" s="13"/>
      <c r="E13" s="13"/>
      <c r="F13" s="13"/>
      <c r="G13" s="13"/>
      <c r="H13" s="13"/>
      <c r="I13" s="14"/>
      <c r="J13" s="14"/>
      <c r="K13" s="14"/>
      <c r="L13" s="13"/>
      <c r="M13" s="13"/>
      <c r="N13" s="13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x14ac:dyDescent="0.25">
      <c r="A14" s="15"/>
      <c r="B14" s="50">
        <v>1</v>
      </c>
      <c r="C14" s="52" t="s">
        <v>42</v>
      </c>
      <c r="D14" s="51">
        <v>26</v>
      </c>
      <c r="E14" s="16">
        <v>25</v>
      </c>
      <c r="F14" s="16">
        <v>25</v>
      </c>
      <c r="G14" s="16">
        <v>28</v>
      </c>
      <c r="H14" s="16">
        <v>25</v>
      </c>
      <c r="I14" s="17"/>
      <c r="J14" s="16">
        <f t="shared" ref="J14:J21" si="3">ROUND(K14/5,1)</f>
        <v>25.8</v>
      </c>
      <c r="K14" s="16">
        <f t="shared" ref="K14:K21" si="4">E14+F14+G14+D14+H14</f>
        <v>129</v>
      </c>
      <c r="L14" s="20"/>
      <c r="M14" s="16">
        <f t="shared" ref="M14:M21" si="5">K14-L14</f>
        <v>129</v>
      </c>
      <c r="N14" s="21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x14ac:dyDescent="0.25">
      <c r="A15" s="15"/>
      <c r="B15" s="50">
        <v>2</v>
      </c>
      <c r="C15" s="52" t="s">
        <v>43</v>
      </c>
      <c r="D15" s="51">
        <v>28</v>
      </c>
      <c r="E15" s="16">
        <v>25</v>
      </c>
      <c r="F15" s="16">
        <v>25</v>
      </c>
      <c r="G15" s="16">
        <v>26</v>
      </c>
      <c r="H15" s="16">
        <v>25</v>
      </c>
      <c r="I15" s="17"/>
      <c r="J15" s="16">
        <f t="shared" si="3"/>
        <v>25.8</v>
      </c>
      <c r="K15" s="16">
        <f t="shared" si="4"/>
        <v>129</v>
      </c>
      <c r="L15" s="20"/>
      <c r="M15" s="16">
        <f t="shared" si="5"/>
        <v>129</v>
      </c>
      <c r="N15" s="21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x14ac:dyDescent="0.25">
      <c r="A16" s="15"/>
      <c r="B16" s="50">
        <v>3</v>
      </c>
      <c r="C16" s="52" t="s">
        <v>44</v>
      </c>
      <c r="D16" s="51">
        <v>27</v>
      </c>
      <c r="E16" s="16">
        <v>27</v>
      </c>
      <c r="F16" s="16">
        <v>30</v>
      </c>
      <c r="G16" s="16">
        <v>30</v>
      </c>
      <c r="H16" s="16">
        <v>26</v>
      </c>
      <c r="I16" s="17"/>
      <c r="J16" s="16">
        <f t="shared" si="3"/>
        <v>28</v>
      </c>
      <c r="K16" s="16">
        <f t="shared" si="4"/>
        <v>140</v>
      </c>
      <c r="L16" s="20"/>
      <c r="M16" s="16">
        <f t="shared" si="5"/>
        <v>140</v>
      </c>
      <c r="N16" s="19">
        <v>2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x14ac:dyDescent="0.25">
      <c r="A17" s="15"/>
      <c r="B17" s="50">
        <v>4</v>
      </c>
      <c r="C17" s="52" t="s">
        <v>45</v>
      </c>
      <c r="D17" s="51">
        <v>25</v>
      </c>
      <c r="E17" s="16">
        <v>26</v>
      </c>
      <c r="F17" s="16">
        <v>29</v>
      </c>
      <c r="G17" s="16">
        <v>27</v>
      </c>
      <c r="H17" s="16">
        <v>30</v>
      </c>
      <c r="I17" s="17"/>
      <c r="J17" s="16">
        <f t="shared" si="3"/>
        <v>27.4</v>
      </c>
      <c r="K17" s="16">
        <f t="shared" si="4"/>
        <v>137</v>
      </c>
      <c r="L17" s="20"/>
      <c r="M17" s="16">
        <f t="shared" si="5"/>
        <v>137</v>
      </c>
      <c r="N17" s="21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x14ac:dyDescent="0.25">
      <c r="A18" s="15"/>
      <c r="B18" s="50">
        <v>5</v>
      </c>
      <c r="C18" s="52" t="s">
        <v>46</v>
      </c>
      <c r="D18" s="51">
        <v>30</v>
      </c>
      <c r="E18" s="16">
        <v>28</v>
      </c>
      <c r="F18" s="16">
        <v>28</v>
      </c>
      <c r="G18" s="16">
        <v>25</v>
      </c>
      <c r="H18" s="16">
        <v>27</v>
      </c>
      <c r="I18" s="17"/>
      <c r="J18" s="16">
        <f t="shared" si="3"/>
        <v>27.6</v>
      </c>
      <c r="K18" s="16">
        <f t="shared" si="4"/>
        <v>138</v>
      </c>
      <c r="L18" s="20"/>
      <c r="M18" s="16">
        <f t="shared" si="5"/>
        <v>138</v>
      </c>
      <c r="N18" s="19">
        <v>3</v>
      </c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x14ac:dyDescent="0.25">
      <c r="A19" s="15"/>
      <c r="B19" s="50">
        <v>6</v>
      </c>
      <c r="C19" s="52" t="s">
        <v>47</v>
      </c>
      <c r="D19" s="51">
        <v>25</v>
      </c>
      <c r="E19" s="16">
        <v>25</v>
      </c>
      <c r="F19" s="16">
        <v>25</v>
      </c>
      <c r="G19" s="16">
        <v>25</v>
      </c>
      <c r="H19" s="16">
        <v>25</v>
      </c>
      <c r="I19" s="17"/>
      <c r="J19" s="16">
        <f t="shared" si="3"/>
        <v>25</v>
      </c>
      <c r="K19" s="16">
        <f t="shared" si="4"/>
        <v>125</v>
      </c>
      <c r="L19" s="20"/>
      <c r="M19" s="16">
        <f t="shared" si="5"/>
        <v>125</v>
      </c>
      <c r="N19" s="21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x14ac:dyDescent="0.25">
      <c r="A20" s="15"/>
      <c r="B20" s="50">
        <v>7</v>
      </c>
      <c r="C20" s="52" t="s">
        <v>48</v>
      </c>
      <c r="D20" s="51">
        <v>29</v>
      </c>
      <c r="E20" s="16">
        <v>29</v>
      </c>
      <c r="F20" s="16">
        <v>27</v>
      </c>
      <c r="G20" s="16">
        <v>29</v>
      </c>
      <c r="H20" s="16">
        <v>29</v>
      </c>
      <c r="I20" s="17"/>
      <c r="J20" s="16">
        <f t="shared" si="3"/>
        <v>28.6</v>
      </c>
      <c r="K20" s="16">
        <f t="shared" si="4"/>
        <v>143</v>
      </c>
      <c r="L20" s="20"/>
      <c r="M20" s="16">
        <f t="shared" si="5"/>
        <v>143</v>
      </c>
      <c r="N20" s="19">
        <v>1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x14ac:dyDescent="0.25">
      <c r="A21" s="15"/>
      <c r="B21" s="50">
        <v>8</v>
      </c>
      <c r="C21" s="52" t="s">
        <v>49</v>
      </c>
      <c r="D21" s="51">
        <v>25</v>
      </c>
      <c r="E21" s="16">
        <v>25</v>
      </c>
      <c r="F21" s="16">
        <v>26</v>
      </c>
      <c r="G21" s="16">
        <v>25</v>
      </c>
      <c r="H21" s="16">
        <v>28</v>
      </c>
      <c r="I21" s="17"/>
      <c r="J21" s="16">
        <f t="shared" si="3"/>
        <v>25.8</v>
      </c>
      <c r="K21" s="16">
        <f t="shared" si="4"/>
        <v>129</v>
      </c>
      <c r="L21" s="20">
        <v>1</v>
      </c>
      <c r="M21" s="16">
        <f t="shared" si="5"/>
        <v>128</v>
      </c>
      <c r="N21" s="21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x14ac:dyDescent="0.25">
      <c r="A22" s="12" t="s">
        <v>18</v>
      </c>
      <c r="B22" s="13"/>
      <c r="C22" s="53"/>
      <c r="D22" s="13"/>
      <c r="E22" s="13"/>
      <c r="F22" s="13"/>
      <c r="G22" s="13"/>
      <c r="H22" s="13"/>
      <c r="I22" s="14"/>
      <c r="J22" s="14"/>
      <c r="K22" s="14"/>
      <c r="L22" s="13"/>
      <c r="M22" s="13"/>
      <c r="N22" s="13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x14ac:dyDescent="0.25">
      <c r="A23" s="15"/>
      <c r="B23" s="50">
        <v>1</v>
      </c>
      <c r="C23" s="52" t="s">
        <v>50</v>
      </c>
      <c r="D23" s="51">
        <v>27</v>
      </c>
      <c r="E23" s="16">
        <v>30</v>
      </c>
      <c r="F23" s="16">
        <v>30</v>
      </c>
      <c r="G23" s="16">
        <v>30</v>
      </c>
      <c r="H23" s="16">
        <v>30</v>
      </c>
      <c r="I23" s="17"/>
      <c r="J23" s="16">
        <f t="shared" ref="J23:J29" si="6">ROUND(K23/5,1)</f>
        <v>29.4</v>
      </c>
      <c r="K23" s="16">
        <f t="shared" ref="K23:K29" si="7">E23+F23+G23+D23+H23</f>
        <v>147</v>
      </c>
      <c r="L23" s="20"/>
      <c r="M23" s="16">
        <f t="shared" ref="M23:M29" si="8">K23-L23</f>
        <v>147</v>
      </c>
      <c r="N23" s="19">
        <v>1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x14ac:dyDescent="0.25">
      <c r="A24" s="15"/>
      <c r="B24" s="50">
        <v>2</v>
      </c>
      <c r="C24" s="52" t="s">
        <v>51</v>
      </c>
      <c r="D24" s="51">
        <v>25</v>
      </c>
      <c r="E24" s="16">
        <v>25</v>
      </c>
      <c r="F24" s="16">
        <v>25</v>
      </c>
      <c r="G24" s="16">
        <v>28</v>
      </c>
      <c r="H24" s="16">
        <v>26</v>
      </c>
      <c r="I24" s="17"/>
      <c r="J24" s="16">
        <f t="shared" si="6"/>
        <v>25.8</v>
      </c>
      <c r="K24" s="16">
        <f t="shared" si="7"/>
        <v>129</v>
      </c>
      <c r="L24" s="20"/>
      <c r="M24" s="16">
        <f t="shared" si="8"/>
        <v>129</v>
      </c>
      <c r="N24" s="21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x14ac:dyDescent="0.25">
      <c r="A25" s="15"/>
      <c r="B25" s="50">
        <v>3</v>
      </c>
      <c r="C25" s="52" t="s">
        <v>52</v>
      </c>
      <c r="D25" s="51">
        <v>25</v>
      </c>
      <c r="E25" s="16">
        <v>25</v>
      </c>
      <c r="F25" s="16">
        <v>25</v>
      </c>
      <c r="G25" s="16">
        <v>25</v>
      </c>
      <c r="H25" s="22">
        <v>25</v>
      </c>
      <c r="I25" s="17"/>
      <c r="J25" s="16">
        <f t="shared" si="6"/>
        <v>25</v>
      </c>
      <c r="K25" s="16">
        <f t="shared" si="7"/>
        <v>125</v>
      </c>
      <c r="L25" s="20"/>
      <c r="M25" s="16">
        <f t="shared" si="8"/>
        <v>125</v>
      </c>
      <c r="N25" s="21"/>
      <c r="O25" s="10" t="s">
        <v>19</v>
      </c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x14ac:dyDescent="0.25">
      <c r="A26" s="15"/>
      <c r="B26" s="50">
        <v>4</v>
      </c>
      <c r="C26" s="52" t="s">
        <v>53</v>
      </c>
      <c r="D26" s="51">
        <v>28</v>
      </c>
      <c r="E26" s="16">
        <v>26</v>
      </c>
      <c r="F26" s="16">
        <v>26</v>
      </c>
      <c r="G26" s="16">
        <v>26</v>
      </c>
      <c r="H26" s="16">
        <v>25</v>
      </c>
      <c r="I26" s="17"/>
      <c r="J26" s="16">
        <f t="shared" si="6"/>
        <v>26.2</v>
      </c>
      <c r="K26" s="16">
        <f t="shared" si="7"/>
        <v>131</v>
      </c>
      <c r="L26" s="20"/>
      <c r="M26" s="16">
        <f t="shared" si="8"/>
        <v>131</v>
      </c>
      <c r="N26" s="21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x14ac:dyDescent="0.25">
      <c r="A27" s="15"/>
      <c r="B27" s="50">
        <v>5</v>
      </c>
      <c r="C27" s="52" t="s">
        <v>54</v>
      </c>
      <c r="D27" s="51">
        <v>26</v>
      </c>
      <c r="E27" s="16">
        <v>28</v>
      </c>
      <c r="F27" s="16">
        <v>27</v>
      </c>
      <c r="G27" s="16">
        <v>29</v>
      </c>
      <c r="H27" s="16">
        <v>28</v>
      </c>
      <c r="I27" s="17"/>
      <c r="J27" s="16">
        <f t="shared" si="6"/>
        <v>27.6</v>
      </c>
      <c r="K27" s="16">
        <f t="shared" si="7"/>
        <v>138</v>
      </c>
      <c r="L27" s="20"/>
      <c r="M27" s="16">
        <f t="shared" si="8"/>
        <v>138</v>
      </c>
      <c r="N27" s="19">
        <v>3</v>
      </c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x14ac:dyDescent="0.25">
      <c r="A28" s="15"/>
      <c r="B28" s="50">
        <v>6</v>
      </c>
      <c r="C28" s="52" t="s">
        <v>55</v>
      </c>
      <c r="D28" s="51">
        <v>30</v>
      </c>
      <c r="E28" s="16">
        <v>27</v>
      </c>
      <c r="F28" s="16">
        <v>28</v>
      </c>
      <c r="G28" s="16">
        <v>25</v>
      </c>
      <c r="H28" s="16">
        <v>25</v>
      </c>
      <c r="I28" s="17"/>
      <c r="J28" s="16">
        <f t="shared" si="6"/>
        <v>27</v>
      </c>
      <c r="K28" s="16">
        <f t="shared" si="7"/>
        <v>135</v>
      </c>
      <c r="L28" s="20">
        <v>1</v>
      </c>
      <c r="M28" s="16">
        <f t="shared" si="8"/>
        <v>134</v>
      </c>
      <c r="N28" s="21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x14ac:dyDescent="0.25">
      <c r="A29" s="15"/>
      <c r="B29" s="50">
        <v>7</v>
      </c>
      <c r="C29" s="52" t="s">
        <v>56</v>
      </c>
      <c r="D29" s="51">
        <v>29</v>
      </c>
      <c r="E29" s="16">
        <v>29</v>
      </c>
      <c r="F29" s="16">
        <v>29</v>
      </c>
      <c r="G29" s="16">
        <v>27</v>
      </c>
      <c r="H29" s="16">
        <v>27</v>
      </c>
      <c r="I29" s="17"/>
      <c r="J29" s="16">
        <f t="shared" si="6"/>
        <v>28.2</v>
      </c>
      <c r="K29" s="16">
        <f t="shared" si="7"/>
        <v>141</v>
      </c>
      <c r="L29" s="20"/>
      <c r="M29" s="16">
        <f t="shared" si="8"/>
        <v>141</v>
      </c>
      <c r="N29" s="19">
        <v>2</v>
      </c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x14ac:dyDescent="0.25">
      <c r="A30" s="12" t="s">
        <v>20</v>
      </c>
      <c r="B30" s="13"/>
      <c r="C30" s="53"/>
      <c r="D30" s="13"/>
      <c r="E30" s="13"/>
      <c r="F30" s="13"/>
      <c r="G30" s="13"/>
      <c r="H30" s="13"/>
      <c r="I30" s="14"/>
      <c r="J30" s="14"/>
      <c r="K30" s="14"/>
      <c r="L30" s="13"/>
      <c r="M30" s="13"/>
      <c r="N30" s="13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x14ac:dyDescent="0.25">
      <c r="A31" s="15"/>
      <c r="B31" s="50">
        <v>1</v>
      </c>
      <c r="C31" s="52" t="s">
        <v>57</v>
      </c>
      <c r="D31" s="51">
        <v>25</v>
      </c>
      <c r="E31" s="16">
        <v>26</v>
      </c>
      <c r="F31" s="16">
        <v>28</v>
      </c>
      <c r="G31" s="16">
        <v>25</v>
      </c>
      <c r="H31" s="22">
        <v>26</v>
      </c>
      <c r="I31" s="17"/>
      <c r="J31" s="16">
        <f t="shared" ref="J31:J37" si="9">ROUND(K31/5,1)</f>
        <v>26</v>
      </c>
      <c r="K31" s="16">
        <f t="shared" ref="K31:K37" si="10">E31+F31+G31+D31+H31</f>
        <v>130</v>
      </c>
      <c r="L31" s="20"/>
      <c r="M31" s="16">
        <f t="shared" ref="M31:M37" si="11">K31-L31</f>
        <v>130</v>
      </c>
      <c r="N31" s="21"/>
      <c r="O31" s="10" t="s">
        <v>21</v>
      </c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x14ac:dyDescent="0.25">
      <c r="A32" s="15"/>
      <c r="B32" s="50">
        <v>2</v>
      </c>
      <c r="C32" s="52" t="s">
        <v>61</v>
      </c>
      <c r="D32" s="51">
        <v>28</v>
      </c>
      <c r="E32" s="16">
        <v>28</v>
      </c>
      <c r="F32" s="16">
        <v>29</v>
      </c>
      <c r="G32" s="16">
        <v>29</v>
      </c>
      <c r="H32" s="16">
        <v>26</v>
      </c>
      <c r="I32" s="17"/>
      <c r="J32" s="16">
        <f t="shared" si="9"/>
        <v>28</v>
      </c>
      <c r="K32" s="16">
        <f t="shared" si="10"/>
        <v>140</v>
      </c>
      <c r="L32" s="20"/>
      <c r="M32" s="16">
        <f t="shared" si="11"/>
        <v>140</v>
      </c>
      <c r="N32" s="19">
        <v>2</v>
      </c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x14ac:dyDescent="0.25">
      <c r="A33" s="15"/>
      <c r="B33" s="50">
        <v>3</v>
      </c>
      <c r="C33" s="52" t="s">
        <v>58</v>
      </c>
      <c r="D33" s="51">
        <v>25</v>
      </c>
      <c r="E33" s="16">
        <v>25</v>
      </c>
      <c r="F33" s="16">
        <v>25</v>
      </c>
      <c r="G33" s="16">
        <v>25</v>
      </c>
      <c r="H33" s="16">
        <v>25</v>
      </c>
      <c r="I33" s="17"/>
      <c r="J33" s="16">
        <f t="shared" si="9"/>
        <v>25</v>
      </c>
      <c r="K33" s="16">
        <f t="shared" si="10"/>
        <v>125</v>
      </c>
      <c r="L33" s="18">
        <v>1</v>
      </c>
      <c r="M33" s="16">
        <f t="shared" si="11"/>
        <v>124</v>
      </c>
      <c r="N33" s="21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x14ac:dyDescent="0.25">
      <c r="A34" s="15"/>
      <c r="B34" s="50">
        <v>4</v>
      </c>
      <c r="C34" s="52" t="s">
        <v>62</v>
      </c>
      <c r="D34" s="51">
        <v>26</v>
      </c>
      <c r="E34" s="16">
        <v>30</v>
      </c>
      <c r="F34" s="16">
        <v>26</v>
      </c>
      <c r="G34" s="16">
        <v>27</v>
      </c>
      <c r="H34" s="16">
        <v>29</v>
      </c>
      <c r="I34" s="17"/>
      <c r="J34" s="16">
        <f t="shared" si="9"/>
        <v>27.6</v>
      </c>
      <c r="K34" s="16">
        <f t="shared" si="10"/>
        <v>138</v>
      </c>
      <c r="L34" s="20">
        <v>1</v>
      </c>
      <c r="M34" s="16">
        <f t="shared" si="11"/>
        <v>137</v>
      </c>
      <c r="N34" s="19">
        <v>3</v>
      </c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x14ac:dyDescent="0.25">
      <c r="A35" s="15"/>
      <c r="B35" s="50">
        <v>5</v>
      </c>
      <c r="C35" s="52" t="s">
        <v>59</v>
      </c>
      <c r="D35" s="51">
        <v>27</v>
      </c>
      <c r="E35" s="16">
        <v>29</v>
      </c>
      <c r="F35" s="16">
        <v>27</v>
      </c>
      <c r="G35" s="16">
        <v>26</v>
      </c>
      <c r="H35" s="16">
        <v>25</v>
      </c>
      <c r="I35" s="17"/>
      <c r="J35" s="16">
        <f t="shared" si="9"/>
        <v>26.8</v>
      </c>
      <c r="K35" s="16">
        <f t="shared" si="10"/>
        <v>134</v>
      </c>
      <c r="L35" s="20"/>
      <c r="M35" s="16">
        <f t="shared" si="11"/>
        <v>134</v>
      </c>
      <c r="N35" s="21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x14ac:dyDescent="0.25">
      <c r="A36" s="15"/>
      <c r="B36" s="50">
        <v>6</v>
      </c>
      <c r="C36" s="52" t="s">
        <v>60</v>
      </c>
      <c r="D36" s="51">
        <v>29</v>
      </c>
      <c r="E36" s="16">
        <v>27</v>
      </c>
      <c r="F36" s="16">
        <v>30</v>
      </c>
      <c r="G36" s="16">
        <v>30</v>
      </c>
      <c r="H36" s="16">
        <v>27</v>
      </c>
      <c r="I36" s="17"/>
      <c r="J36" s="16">
        <f t="shared" si="9"/>
        <v>28.6</v>
      </c>
      <c r="K36" s="16">
        <f t="shared" si="10"/>
        <v>143</v>
      </c>
      <c r="L36" s="18">
        <v>1</v>
      </c>
      <c r="M36" s="16">
        <f t="shared" si="11"/>
        <v>142</v>
      </c>
      <c r="N36" s="19">
        <v>1</v>
      </c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x14ac:dyDescent="0.25">
      <c r="A37" s="15"/>
      <c r="B37" s="50">
        <v>7</v>
      </c>
      <c r="C37" s="52" t="s">
        <v>63</v>
      </c>
      <c r="D37" s="51">
        <v>30</v>
      </c>
      <c r="E37" s="16">
        <v>25</v>
      </c>
      <c r="F37" s="16">
        <v>25</v>
      </c>
      <c r="G37" s="16">
        <v>28</v>
      </c>
      <c r="H37" s="16">
        <v>28</v>
      </c>
      <c r="I37" s="17"/>
      <c r="J37" s="16">
        <f t="shared" si="9"/>
        <v>27.2</v>
      </c>
      <c r="K37" s="16">
        <f t="shared" si="10"/>
        <v>136</v>
      </c>
      <c r="L37" s="20"/>
      <c r="M37" s="16">
        <f t="shared" si="11"/>
        <v>136</v>
      </c>
      <c r="N37" s="21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5.75" customHeight="1" x14ac:dyDescent="0.25"/>
    <row r="39" spans="1:26" ht="15.75" customHeight="1" x14ac:dyDescent="0.25"/>
    <row r="40" spans="1:26" ht="15.75" customHeight="1" x14ac:dyDescent="0.25"/>
    <row r="41" spans="1:26" ht="15.75" customHeight="1" x14ac:dyDescent="0.25"/>
    <row r="42" spans="1:26" ht="15.75" customHeight="1" x14ac:dyDescent="0.25"/>
    <row r="43" spans="1:26" ht="15.75" customHeight="1" x14ac:dyDescent="0.25"/>
    <row r="44" spans="1:26" ht="15.75" customHeight="1" x14ac:dyDescent="0.25"/>
    <row r="45" spans="1:26" ht="15.75" customHeight="1" x14ac:dyDescent="0.25"/>
    <row r="46" spans="1:26" ht="15.75" customHeight="1" x14ac:dyDescent="0.25"/>
    <row r="47" spans="1:26" ht="15.75" customHeight="1" x14ac:dyDescent="0.25"/>
    <row r="48" spans="1:26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</sheetData>
  <mergeCells count="12">
    <mergeCell ref="C3:D3"/>
    <mergeCell ref="C4:D4"/>
    <mergeCell ref="C5:D5"/>
    <mergeCell ref="A7:A8"/>
    <mergeCell ref="B7:B8"/>
    <mergeCell ref="C7:C8"/>
    <mergeCell ref="D7:I7"/>
    <mergeCell ref="J7:J8"/>
    <mergeCell ref="K7:K8"/>
    <mergeCell ref="L7:L8"/>
    <mergeCell ref="M7:M8"/>
    <mergeCell ref="N7:N8"/>
  </mergeCells>
  <conditionalFormatting sqref="D10:H10">
    <cfRule type="cellIs" dxfId="105" priority="1" operator="lessThan">
      <formula>$J$10-3</formula>
    </cfRule>
  </conditionalFormatting>
  <conditionalFormatting sqref="D10:H10">
    <cfRule type="cellIs" dxfId="104" priority="2" operator="greaterThan">
      <formula>$J$10+3</formula>
    </cfRule>
  </conditionalFormatting>
  <conditionalFormatting sqref="D11:H12">
    <cfRule type="cellIs" dxfId="103" priority="3" operator="lessThan">
      <formula>$J$12-3</formula>
    </cfRule>
  </conditionalFormatting>
  <conditionalFormatting sqref="D11:H12">
    <cfRule type="cellIs" dxfId="102" priority="4" operator="greaterThan">
      <formula>$J$12+3</formula>
    </cfRule>
  </conditionalFormatting>
  <conditionalFormatting sqref="D14:H14">
    <cfRule type="cellIs" dxfId="101" priority="5" operator="lessThan">
      <formula>$J$14-3</formula>
    </cfRule>
  </conditionalFormatting>
  <conditionalFormatting sqref="D14:H14">
    <cfRule type="cellIs" dxfId="100" priority="6" operator="greaterThan">
      <formula>$J$14+3</formula>
    </cfRule>
  </conditionalFormatting>
  <conditionalFormatting sqref="D15:H15">
    <cfRule type="cellIs" dxfId="99" priority="7" operator="lessThan">
      <formula>$J$15-3</formula>
    </cfRule>
  </conditionalFormatting>
  <conditionalFormatting sqref="D15:H15">
    <cfRule type="cellIs" dxfId="98" priority="8" operator="greaterThan">
      <formula>$J$15+3</formula>
    </cfRule>
  </conditionalFormatting>
  <conditionalFormatting sqref="D16:H16">
    <cfRule type="cellIs" dxfId="97" priority="9" operator="lessThan">
      <formula>$J$16-3</formula>
    </cfRule>
  </conditionalFormatting>
  <conditionalFormatting sqref="D16:H16">
    <cfRule type="cellIs" dxfId="96" priority="10" operator="greaterThan">
      <formula>$J$16+3</formula>
    </cfRule>
  </conditionalFormatting>
  <conditionalFormatting sqref="D17:H17">
    <cfRule type="cellIs" dxfId="95" priority="11" operator="lessThan">
      <formula>$J$17-3</formula>
    </cfRule>
  </conditionalFormatting>
  <conditionalFormatting sqref="D17:H17">
    <cfRule type="cellIs" dxfId="94" priority="12" operator="greaterThan">
      <formula>$J$17+3</formula>
    </cfRule>
  </conditionalFormatting>
  <conditionalFormatting sqref="D18:H18">
    <cfRule type="cellIs" dxfId="93" priority="13" operator="lessThan">
      <formula>$J$18-3</formula>
    </cfRule>
  </conditionalFormatting>
  <conditionalFormatting sqref="D18:H18">
    <cfRule type="cellIs" dxfId="92" priority="14" operator="greaterThan">
      <formula>$J$18+3</formula>
    </cfRule>
  </conditionalFormatting>
  <conditionalFormatting sqref="D19:H19">
    <cfRule type="cellIs" dxfId="91" priority="15" operator="lessThan">
      <formula>$J$19-3</formula>
    </cfRule>
  </conditionalFormatting>
  <conditionalFormatting sqref="D19:H19">
    <cfRule type="cellIs" dxfId="90" priority="16" operator="greaterThan">
      <formula>$J$19+3</formula>
    </cfRule>
  </conditionalFormatting>
  <conditionalFormatting sqref="D20:H20">
    <cfRule type="cellIs" dxfId="89" priority="17" operator="lessThan">
      <formula>$J$20-3</formula>
    </cfRule>
  </conditionalFormatting>
  <conditionalFormatting sqref="D20:H20">
    <cfRule type="cellIs" dxfId="88" priority="18" operator="greaterThan">
      <formula>$J$20+3</formula>
    </cfRule>
  </conditionalFormatting>
  <conditionalFormatting sqref="D21:H21">
    <cfRule type="cellIs" dxfId="87" priority="19" operator="lessThan">
      <formula>$J$21-3</formula>
    </cfRule>
  </conditionalFormatting>
  <conditionalFormatting sqref="D21:H21">
    <cfRule type="cellIs" dxfId="86" priority="20" operator="greaterThan">
      <formula>$J$21+3</formula>
    </cfRule>
  </conditionalFormatting>
  <conditionalFormatting sqref="D24:H24">
    <cfRule type="cellIs" dxfId="85" priority="21" operator="lessThan">
      <formula>$J$32-3</formula>
    </cfRule>
  </conditionalFormatting>
  <conditionalFormatting sqref="D24:H24">
    <cfRule type="cellIs" dxfId="84" priority="22" operator="greaterThan">
      <formula>$J$32+3</formula>
    </cfRule>
  </conditionalFormatting>
  <conditionalFormatting sqref="D25:H25">
    <cfRule type="cellIs" dxfId="83" priority="23" operator="lessThan">
      <formula>$J$33-3</formula>
    </cfRule>
  </conditionalFormatting>
  <conditionalFormatting sqref="D25:H25">
    <cfRule type="cellIs" dxfId="82" priority="24" operator="greaterThan">
      <formula>$J$33+3</formula>
    </cfRule>
  </conditionalFormatting>
  <conditionalFormatting sqref="D26:H26">
    <cfRule type="cellIs" dxfId="81" priority="25" operator="lessThan">
      <formula>$J$34-3</formula>
    </cfRule>
  </conditionalFormatting>
  <conditionalFormatting sqref="D26:H26">
    <cfRule type="cellIs" dxfId="80" priority="26" operator="greaterThan">
      <formula>$J$34+3</formula>
    </cfRule>
  </conditionalFormatting>
  <conditionalFormatting sqref="D27:H27">
    <cfRule type="cellIs" dxfId="79" priority="27" operator="lessThan">
      <formula>$J$35-3</formula>
    </cfRule>
  </conditionalFormatting>
  <conditionalFormatting sqref="D27:H27">
    <cfRule type="cellIs" dxfId="78" priority="28" operator="greaterThan">
      <formula>$J$35+3</formula>
    </cfRule>
  </conditionalFormatting>
  <conditionalFormatting sqref="D28:H29">
    <cfRule type="cellIs" dxfId="77" priority="29" operator="lessThan">
      <formula>$J$37-3</formula>
    </cfRule>
  </conditionalFormatting>
  <conditionalFormatting sqref="D28:H29">
    <cfRule type="cellIs" dxfId="76" priority="30" operator="greaterThan">
      <formula>$J$37+3</formula>
    </cfRule>
  </conditionalFormatting>
  <conditionalFormatting sqref="D31:H31">
    <cfRule type="cellIs" dxfId="75" priority="31" operator="lessThan">
      <formula>$J$31-3</formula>
    </cfRule>
  </conditionalFormatting>
  <conditionalFormatting sqref="D31:H31">
    <cfRule type="cellIs" dxfId="74" priority="32" operator="greaterThan">
      <formula>$J$31+3</formula>
    </cfRule>
  </conditionalFormatting>
  <conditionalFormatting sqref="D32:H32">
    <cfRule type="cellIs" dxfId="73" priority="33" operator="lessThan">
      <formula>$J$32-3</formula>
    </cfRule>
  </conditionalFormatting>
  <conditionalFormatting sqref="D32:H32">
    <cfRule type="cellIs" dxfId="72" priority="34" operator="greaterThan">
      <formula>$J$32+3</formula>
    </cfRule>
  </conditionalFormatting>
  <conditionalFormatting sqref="D33:H33">
    <cfRule type="cellIs" dxfId="71" priority="35" operator="lessThan">
      <formula>$J$33-3</formula>
    </cfRule>
  </conditionalFormatting>
  <conditionalFormatting sqref="D33:H33">
    <cfRule type="cellIs" dxfId="70" priority="36" operator="greaterThan">
      <formula>$J$33+3</formula>
    </cfRule>
  </conditionalFormatting>
  <conditionalFormatting sqref="D34:H34">
    <cfRule type="cellIs" dxfId="69" priority="37" operator="lessThan">
      <formula>$J$34-3</formula>
    </cfRule>
  </conditionalFormatting>
  <conditionalFormatting sqref="D34:H34">
    <cfRule type="cellIs" dxfId="68" priority="38" operator="greaterThan">
      <formula>$J$34+3</formula>
    </cfRule>
  </conditionalFormatting>
  <conditionalFormatting sqref="D35:H35">
    <cfRule type="cellIs" dxfId="67" priority="39" operator="lessThan">
      <formula>$J$35-3</formula>
    </cfRule>
  </conditionalFormatting>
  <conditionalFormatting sqref="D35:H35">
    <cfRule type="cellIs" dxfId="66" priority="40" operator="greaterThan">
      <formula>$J$35+3</formula>
    </cfRule>
  </conditionalFormatting>
  <conditionalFormatting sqref="D36:H37">
    <cfRule type="cellIs" dxfId="65" priority="41" operator="lessThan">
      <formula>$J$37-3</formula>
    </cfRule>
  </conditionalFormatting>
  <conditionalFormatting sqref="D36:H37">
    <cfRule type="cellIs" dxfId="64" priority="42" operator="greaterThan">
      <formula>$J$37+3</formula>
    </cfRule>
  </conditionalFormatting>
  <pageMargins left="0.7" right="0.7" top="0.75" bottom="0.7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  <pageSetUpPr fitToPage="1"/>
  </sheetPr>
  <dimension ref="A1:Z981"/>
  <sheetViews>
    <sheetView workbookViewId="0">
      <selection activeCell="J24" sqref="J24"/>
    </sheetView>
  </sheetViews>
  <sheetFormatPr defaultColWidth="14.42578125" defaultRowHeight="15" customHeight="1" x14ac:dyDescent="0.25"/>
  <cols>
    <col min="1" max="2" width="8.7109375" customWidth="1"/>
    <col min="3" max="3" width="22" customWidth="1"/>
    <col min="4" max="13" width="8.7109375" customWidth="1"/>
    <col min="15" max="15" width="23.7109375" customWidth="1"/>
    <col min="16" max="24" width="8.7109375" customWidth="1"/>
  </cols>
  <sheetData>
    <row r="1" spans="1:26" ht="16.5" x14ac:dyDescent="0.25">
      <c r="A1" s="23" t="s">
        <v>22</v>
      </c>
      <c r="B1" s="24"/>
      <c r="C1" s="24"/>
      <c r="D1" s="24"/>
      <c r="E1" s="8"/>
      <c r="F1" s="8"/>
      <c r="G1" s="8"/>
      <c r="H1" s="8"/>
      <c r="I1" s="8"/>
      <c r="J1" s="7"/>
      <c r="K1" s="8"/>
      <c r="L1" s="8"/>
      <c r="M1" s="8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x14ac:dyDescent="0.25">
      <c r="A2" s="8"/>
      <c r="B2" s="8"/>
      <c r="C2" s="8"/>
      <c r="D2" s="8"/>
      <c r="E2" s="8"/>
      <c r="F2" s="8"/>
      <c r="G2" s="8"/>
      <c r="H2" s="8"/>
      <c r="I2" s="8"/>
      <c r="J2" s="7"/>
      <c r="K2" s="8"/>
      <c r="L2" s="8"/>
      <c r="M2" s="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x14ac:dyDescent="0.25">
      <c r="A3" s="4" t="s">
        <v>1</v>
      </c>
      <c r="B3" s="5">
        <v>1</v>
      </c>
      <c r="C3" s="42" t="s">
        <v>4</v>
      </c>
      <c r="D3" s="43"/>
      <c r="E3" s="6">
        <v>4</v>
      </c>
      <c r="F3" s="6" t="s">
        <v>3</v>
      </c>
      <c r="G3" s="6"/>
      <c r="H3" s="6"/>
      <c r="I3" s="7"/>
      <c r="J3" s="6"/>
      <c r="K3" s="6"/>
      <c r="L3" s="8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x14ac:dyDescent="0.25">
      <c r="A4" s="4"/>
      <c r="B4" s="5">
        <v>2</v>
      </c>
      <c r="C4" s="42" t="s">
        <v>23</v>
      </c>
      <c r="D4" s="43"/>
      <c r="E4" s="6">
        <v>5</v>
      </c>
      <c r="F4" s="6" t="s">
        <v>5</v>
      </c>
      <c r="G4" s="6"/>
      <c r="H4" s="6"/>
      <c r="I4" s="7"/>
      <c r="J4" s="6"/>
      <c r="K4" s="6"/>
      <c r="L4" s="8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x14ac:dyDescent="0.25">
      <c r="A5" s="4"/>
      <c r="B5" s="5">
        <v>3</v>
      </c>
      <c r="C5" s="44" t="s">
        <v>6</v>
      </c>
      <c r="D5" s="43"/>
      <c r="E5" s="6">
        <v>6</v>
      </c>
      <c r="F5" s="6" t="s">
        <v>7</v>
      </c>
      <c r="G5" s="6"/>
      <c r="H5" s="6"/>
      <c r="I5" s="7"/>
      <c r="J5" s="8"/>
      <c r="K5" s="8"/>
      <c r="L5" s="4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8"/>
      <c r="B6" s="8"/>
      <c r="C6" s="8"/>
      <c r="D6" s="8"/>
      <c r="E6" s="8"/>
      <c r="F6" s="8"/>
      <c r="G6" s="8"/>
      <c r="H6" s="8"/>
      <c r="I6" s="8"/>
      <c r="J6" s="7"/>
      <c r="K6" s="6"/>
      <c r="L6" s="8"/>
      <c r="M6" s="8"/>
      <c r="N6" s="4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47"/>
      <c r="B7" s="47" t="s">
        <v>8</v>
      </c>
      <c r="C7" s="47" t="s">
        <v>9</v>
      </c>
      <c r="D7" s="49" t="s">
        <v>1</v>
      </c>
      <c r="E7" s="46"/>
      <c r="F7" s="46"/>
      <c r="G7" s="46"/>
      <c r="H7" s="46"/>
      <c r="I7" s="46"/>
      <c r="J7" s="47" t="s">
        <v>10</v>
      </c>
      <c r="K7" s="47" t="s">
        <v>11</v>
      </c>
      <c r="L7" s="47" t="s">
        <v>12</v>
      </c>
      <c r="M7" s="47" t="s">
        <v>13</v>
      </c>
      <c r="N7" s="48" t="s">
        <v>14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40"/>
      <c r="B8" s="40"/>
      <c r="C8" s="40"/>
      <c r="D8" s="25">
        <v>1</v>
      </c>
      <c r="E8" s="25">
        <v>2</v>
      </c>
      <c r="F8" s="25">
        <v>3</v>
      </c>
      <c r="G8" s="25">
        <v>4</v>
      </c>
      <c r="H8" s="25">
        <v>5</v>
      </c>
      <c r="I8" s="25" t="s">
        <v>15</v>
      </c>
      <c r="J8" s="40"/>
      <c r="K8" s="40"/>
      <c r="L8" s="40"/>
      <c r="M8" s="40"/>
      <c r="N8" s="40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26" t="s">
        <v>16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28"/>
      <c r="B10" s="54">
        <v>1</v>
      </c>
      <c r="C10" s="52" t="s">
        <v>43</v>
      </c>
      <c r="D10" s="55">
        <v>25</v>
      </c>
      <c r="E10" s="28">
        <v>28</v>
      </c>
      <c r="F10" s="28">
        <v>26</v>
      </c>
      <c r="G10" s="28">
        <v>29</v>
      </c>
      <c r="H10" s="29">
        <v>26</v>
      </c>
      <c r="I10" s="28">
        <v>0</v>
      </c>
      <c r="J10" s="29">
        <f t="shared" ref="J10:J15" si="0">ROUND(K10/5,1)</f>
        <v>26.8</v>
      </c>
      <c r="K10" s="29">
        <f t="shared" ref="K10:K15" si="1">D10+E10+F10+G10+H10</f>
        <v>134</v>
      </c>
      <c r="L10" s="30">
        <v>1</v>
      </c>
      <c r="M10" s="29">
        <f t="shared" ref="M10:M15" si="2">K10-L10</f>
        <v>133</v>
      </c>
      <c r="N10" s="31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28"/>
      <c r="B11" s="54">
        <v>2</v>
      </c>
      <c r="C11" s="52" t="s">
        <v>44</v>
      </c>
      <c r="D11" s="55">
        <v>29</v>
      </c>
      <c r="E11" s="28">
        <v>30</v>
      </c>
      <c r="F11" s="28">
        <v>28</v>
      </c>
      <c r="G11" s="28">
        <v>30</v>
      </c>
      <c r="H11" s="29">
        <v>30</v>
      </c>
      <c r="I11" s="28">
        <v>0</v>
      </c>
      <c r="J11" s="29">
        <f t="shared" si="0"/>
        <v>29.4</v>
      </c>
      <c r="K11" s="29">
        <f t="shared" si="1"/>
        <v>147</v>
      </c>
      <c r="L11" s="30"/>
      <c r="M11" s="29">
        <f t="shared" si="2"/>
        <v>147</v>
      </c>
      <c r="N11" s="32">
        <v>1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28"/>
      <c r="B12" s="54">
        <v>3</v>
      </c>
      <c r="C12" s="52" t="s">
        <v>62</v>
      </c>
      <c r="D12" s="55">
        <v>27</v>
      </c>
      <c r="E12" s="28">
        <v>29</v>
      </c>
      <c r="F12" s="28">
        <v>30</v>
      </c>
      <c r="G12" s="28">
        <v>28</v>
      </c>
      <c r="H12" s="29">
        <v>29</v>
      </c>
      <c r="I12" s="28">
        <v>0</v>
      </c>
      <c r="J12" s="29">
        <f t="shared" si="0"/>
        <v>28.6</v>
      </c>
      <c r="K12" s="29">
        <f t="shared" si="1"/>
        <v>143</v>
      </c>
      <c r="L12" s="30"/>
      <c r="M12" s="29">
        <f t="shared" si="2"/>
        <v>143</v>
      </c>
      <c r="N12" s="32">
        <v>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28"/>
      <c r="B13" s="54">
        <v>4</v>
      </c>
      <c r="C13" s="52" t="s">
        <v>52</v>
      </c>
      <c r="D13" s="55">
        <v>28</v>
      </c>
      <c r="E13" s="28">
        <v>25</v>
      </c>
      <c r="F13" s="28">
        <v>29</v>
      </c>
      <c r="G13" s="28">
        <v>26</v>
      </c>
      <c r="H13" s="29">
        <v>27</v>
      </c>
      <c r="I13" s="28">
        <v>0</v>
      </c>
      <c r="J13" s="29">
        <f t="shared" si="0"/>
        <v>27</v>
      </c>
      <c r="K13" s="29">
        <f t="shared" si="1"/>
        <v>135</v>
      </c>
      <c r="L13" s="30"/>
      <c r="M13" s="29">
        <f t="shared" si="2"/>
        <v>135</v>
      </c>
      <c r="N13" s="32">
        <v>3</v>
      </c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28"/>
      <c r="B14" s="54">
        <v>5</v>
      </c>
      <c r="C14" s="52" t="s">
        <v>63</v>
      </c>
      <c r="D14" s="55">
        <v>25</v>
      </c>
      <c r="E14" s="28">
        <v>27</v>
      </c>
      <c r="F14" s="28">
        <v>27</v>
      </c>
      <c r="G14" s="28">
        <v>27</v>
      </c>
      <c r="H14" s="29">
        <v>28</v>
      </c>
      <c r="I14" s="28">
        <v>0</v>
      </c>
      <c r="J14" s="29">
        <f t="shared" si="0"/>
        <v>26.8</v>
      </c>
      <c r="K14" s="29">
        <f t="shared" si="1"/>
        <v>134</v>
      </c>
      <c r="L14" s="33">
        <v>1</v>
      </c>
      <c r="M14" s="29">
        <f t="shared" si="2"/>
        <v>133</v>
      </c>
      <c r="N14" s="31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s="28"/>
      <c r="B15" s="54">
        <v>6</v>
      </c>
      <c r="C15" s="52" t="s">
        <v>68</v>
      </c>
      <c r="D15" s="55">
        <v>26</v>
      </c>
      <c r="E15" s="28">
        <v>26</v>
      </c>
      <c r="F15" s="28">
        <v>25</v>
      </c>
      <c r="G15" s="28">
        <v>25</v>
      </c>
      <c r="H15" s="29">
        <v>25</v>
      </c>
      <c r="I15" s="28">
        <v>0</v>
      </c>
      <c r="J15" s="29">
        <f t="shared" si="0"/>
        <v>25.4</v>
      </c>
      <c r="K15" s="29">
        <f t="shared" si="1"/>
        <v>127</v>
      </c>
      <c r="L15" s="33">
        <v>1</v>
      </c>
      <c r="M15" s="29">
        <f t="shared" si="2"/>
        <v>126</v>
      </c>
      <c r="N15" s="31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5" customHeight="1" x14ac:dyDescent="0.25">
      <c r="A16" s="10"/>
      <c r="B16" s="10"/>
      <c r="C16" s="10"/>
      <c r="D16" s="34"/>
      <c r="E16" s="34"/>
      <c r="F16" s="34"/>
      <c r="G16" s="34"/>
      <c r="H16" s="34"/>
      <c r="I16" s="34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x14ac:dyDescent="0.25">
      <c r="A17" s="35"/>
      <c r="B17" s="10"/>
      <c r="C17" s="10" t="s">
        <v>24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5.75" customHeight="1" x14ac:dyDescent="0.25">
      <c r="A18" s="36"/>
      <c r="B18" s="10"/>
      <c r="C18" s="10" t="s">
        <v>25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5.75" customHeight="1" x14ac:dyDescent="0.25">
      <c r="A19" s="10"/>
      <c r="B19" s="10"/>
      <c r="C19" s="10" t="s">
        <v>26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5.75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5.75" customHeight="1" x14ac:dyDescent="0.25"/>
    <row r="22" spans="1:26" ht="15.75" customHeight="1" x14ac:dyDescent="0.25"/>
    <row r="23" spans="1:26" ht="15.75" customHeight="1" x14ac:dyDescent="0.25"/>
    <row r="24" spans="1:26" ht="15.75" customHeight="1" x14ac:dyDescent="0.25"/>
    <row r="25" spans="1:26" ht="15.75" customHeight="1" x14ac:dyDescent="0.25"/>
    <row r="26" spans="1:26" ht="15.75" customHeight="1" x14ac:dyDescent="0.25"/>
    <row r="27" spans="1:26" ht="15.75" customHeight="1" x14ac:dyDescent="0.25"/>
    <row r="28" spans="1:26" ht="15.75" customHeight="1" x14ac:dyDescent="0.25"/>
    <row r="29" spans="1:26" ht="15.75" customHeight="1" x14ac:dyDescent="0.25"/>
    <row r="30" spans="1:26" ht="15.75" customHeight="1" x14ac:dyDescent="0.25"/>
    <row r="31" spans="1:26" ht="15.75" customHeight="1" x14ac:dyDescent="0.25"/>
    <row r="32" spans="1:2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</sheetData>
  <mergeCells count="12">
    <mergeCell ref="C3:D3"/>
    <mergeCell ref="C4:D4"/>
    <mergeCell ref="C5:D5"/>
    <mergeCell ref="A7:A8"/>
    <mergeCell ref="B7:B8"/>
    <mergeCell ref="C7:C8"/>
    <mergeCell ref="D7:I7"/>
    <mergeCell ref="J7:J8"/>
    <mergeCell ref="K7:K8"/>
    <mergeCell ref="L7:L8"/>
    <mergeCell ref="M7:M8"/>
    <mergeCell ref="N7:N8"/>
  </mergeCells>
  <conditionalFormatting sqref="D10:H10">
    <cfRule type="cellIs" dxfId="63" priority="1" operator="greaterThanOrEqual">
      <formula>$J$10+3</formula>
    </cfRule>
  </conditionalFormatting>
  <conditionalFormatting sqref="D10:H10">
    <cfRule type="cellIs" dxfId="62" priority="2" operator="lessThanOrEqual">
      <formula>$J$10-3</formula>
    </cfRule>
  </conditionalFormatting>
  <conditionalFormatting sqref="D11:H11">
    <cfRule type="cellIs" dxfId="61" priority="3" operator="greaterThanOrEqual">
      <formula>$J$11+3</formula>
    </cfRule>
  </conditionalFormatting>
  <conditionalFormatting sqref="D11:H11">
    <cfRule type="cellIs" dxfId="60" priority="4" operator="lessThanOrEqual">
      <formula>$J$11-3</formula>
    </cfRule>
  </conditionalFormatting>
  <conditionalFormatting sqref="D12:H12">
    <cfRule type="cellIs" dxfId="59" priority="5" operator="greaterThanOrEqual">
      <formula>$J$12+3</formula>
    </cfRule>
  </conditionalFormatting>
  <conditionalFormatting sqref="D12:H12">
    <cfRule type="cellIs" dxfId="58" priority="6" operator="lessThanOrEqual">
      <formula>$J$12-3</formula>
    </cfRule>
  </conditionalFormatting>
  <conditionalFormatting sqref="D13:H13">
    <cfRule type="cellIs" dxfId="57" priority="7" operator="greaterThanOrEqual">
      <formula>$J$13+3</formula>
    </cfRule>
  </conditionalFormatting>
  <conditionalFormatting sqref="D13:H13">
    <cfRule type="cellIs" dxfId="56" priority="8" operator="lessThanOrEqual">
      <formula>$J$13-3</formula>
    </cfRule>
  </conditionalFormatting>
  <conditionalFormatting sqref="D14:H14">
    <cfRule type="cellIs" dxfId="55" priority="9" operator="greaterThanOrEqual">
      <formula>$J$14+3</formula>
    </cfRule>
  </conditionalFormatting>
  <conditionalFormatting sqref="D14:H14">
    <cfRule type="cellIs" dxfId="54" priority="10" operator="lessThanOrEqual">
      <formula>$J$14-3</formula>
    </cfRule>
  </conditionalFormatting>
  <conditionalFormatting sqref="D15:H15">
    <cfRule type="cellIs" dxfId="53" priority="11" operator="greaterThanOrEqual">
      <formula>$J$15+3</formula>
    </cfRule>
  </conditionalFormatting>
  <conditionalFormatting sqref="D15:H15">
    <cfRule type="cellIs" dxfId="52" priority="12" operator="lessThanOrEqual">
      <formula>$J$15-3</formula>
    </cfRule>
  </conditionalFormatting>
  <pageMargins left="0.70866141732283472" right="0.70866141732283472" top="0.74803149606299213" bottom="0.74803149606299213" header="0" footer="0"/>
  <pageSetup orientation="landscape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Z998"/>
  <sheetViews>
    <sheetView tabSelected="1" workbookViewId="0">
      <selection activeCell="C16" sqref="C16"/>
    </sheetView>
  </sheetViews>
  <sheetFormatPr defaultColWidth="14.42578125" defaultRowHeight="15" customHeight="1" x14ac:dyDescent="0.25"/>
  <cols>
    <col min="1" max="1" width="6.28515625" customWidth="1"/>
    <col min="2" max="2" width="8.7109375" customWidth="1"/>
    <col min="3" max="3" width="26.7109375" customWidth="1"/>
    <col min="4" max="12" width="8.7109375" customWidth="1"/>
    <col min="13" max="13" width="12.140625" customWidth="1"/>
    <col min="14" max="14" width="7.140625" customWidth="1"/>
    <col min="15" max="22" width="8.7109375" customWidth="1"/>
  </cols>
  <sheetData>
    <row r="1" spans="1:26" ht="17.25" x14ac:dyDescent="0.25">
      <c r="A1" s="1" t="s">
        <v>27</v>
      </c>
      <c r="B1" s="2"/>
      <c r="C1" s="2"/>
      <c r="D1" s="2"/>
      <c r="E1" s="3"/>
      <c r="F1" s="3"/>
      <c r="G1" s="3"/>
      <c r="H1" s="3"/>
      <c r="J1" s="3"/>
      <c r="K1" s="3"/>
    </row>
    <row r="2" spans="1:26" x14ac:dyDescent="0.25">
      <c r="A2" s="3"/>
      <c r="B2" s="3"/>
      <c r="C2" s="3"/>
      <c r="D2" s="3"/>
      <c r="E2" s="3"/>
      <c r="F2" s="3"/>
      <c r="G2" s="3"/>
      <c r="H2" s="3"/>
      <c r="J2" s="3"/>
      <c r="K2" s="3"/>
    </row>
    <row r="3" spans="1:26" x14ac:dyDescent="0.25">
      <c r="A3" s="4" t="s">
        <v>1</v>
      </c>
      <c r="B3" s="5">
        <v>1</v>
      </c>
      <c r="C3" s="42" t="s">
        <v>2</v>
      </c>
      <c r="D3" s="43"/>
      <c r="E3" s="6">
        <v>4</v>
      </c>
      <c r="F3" s="6" t="s">
        <v>3</v>
      </c>
      <c r="G3" s="6"/>
      <c r="H3" s="6"/>
      <c r="I3" s="7"/>
      <c r="J3" s="6"/>
      <c r="K3" s="6"/>
      <c r="L3" s="8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x14ac:dyDescent="0.25">
      <c r="A4" s="4"/>
      <c r="B4" s="5">
        <v>2</v>
      </c>
      <c r="C4" s="42" t="s">
        <v>23</v>
      </c>
      <c r="D4" s="43"/>
      <c r="E4" s="6">
        <v>5</v>
      </c>
      <c r="F4" s="6" t="s">
        <v>5</v>
      </c>
      <c r="G4" s="6"/>
      <c r="H4" s="6"/>
      <c r="I4" s="7"/>
      <c r="J4" s="6"/>
      <c r="K4" s="6"/>
      <c r="L4" s="8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x14ac:dyDescent="0.25">
      <c r="A5" s="4"/>
      <c r="B5" s="5">
        <v>3</v>
      </c>
      <c r="C5" s="44" t="s">
        <v>4</v>
      </c>
      <c r="D5" s="43"/>
      <c r="E5" s="6">
        <v>6</v>
      </c>
      <c r="F5" s="6" t="s">
        <v>7</v>
      </c>
      <c r="G5" s="6"/>
      <c r="H5" s="6"/>
      <c r="I5" s="7"/>
      <c r="J5" s="8"/>
      <c r="K5" s="8"/>
      <c r="L5" s="4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4"/>
      <c r="B6" s="5"/>
      <c r="C6" s="4"/>
      <c r="D6" s="7"/>
      <c r="E6" s="6"/>
      <c r="F6" s="6"/>
      <c r="G6" s="6"/>
      <c r="H6" s="6"/>
      <c r="I6" s="7"/>
      <c r="J6" s="8"/>
      <c r="K6" s="8"/>
      <c r="L6" s="4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39"/>
      <c r="B7" s="39" t="s">
        <v>8</v>
      </c>
      <c r="C7" s="39" t="s">
        <v>9</v>
      </c>
      <c r="D7" s="45" t="s">
        <v>1</v>
      </c>
      <c r="E7" s="46"/>
      <c r="F7" s="46"/>
      <c r="G7" s="46"/>
      <c r="H7" s="46"/>
      <c r="I7" s="46"/>
      <c r="J7" s="39" t="s">
        <v>10</v>
      </c>
      <c r="K7" s="39" t="s">
        <v>11</v>
      </c>
      <c r="L7" s="39" t="s">
        <v>12</v>
      </c>
      <c r="M7" s="39" t="s">
        <v>13</v>
      </c>
      <c r="N7" s="41" t="s">
        <v>14</v>
      </c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40"/>
      <c r="B8" s="40"/>
      <c r="C8" s="40"/>
      <c r="D8" s="11">
        <v>1</v>
      </c>
      <c r="E8" s="11">
        <v>2</v>
      </c>
      <c r="F8" s="11">
        <v>3</v>
      </c>
      <c r="G8" s="11">
        <v>4</v>
      </c>
      <c r="H8" s="11">
        <v>5</v>
      </c>
      <c r="I8" s="11" t="s">
        <v>15</v>
      </c>
      <c r="J8" s="40"/>
      <c r="K8" s="40"/>
      <c r="L8" s="40"/>
      <c r="M8" s="40"/>
      <c r="N8" s="4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12" t="s">
        <v>28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28"/>
      <c r="B10" s="54">
        <v>1</v>
      </c>
      <c r="C10" s="52" t="s">
        <v>43</v>
      </c>
      <c r="D10" s="55">
        <v>25</v>
      </c>
      <c r="E10" s="28">
        <v>25</v>
      </c>
      <c r="F10" s="28">
        <v>25</v>
      </c>
      <c r="G10" s="37">
        <v>25</v>
      </c>
      <c r="H10" s="29">
        <v>25</v>
      </c>
      <c r="I10" s="28">
        <v>0</v>
      </c>
      <c r="J10" s="29">
        <f t="shared" ref="J10:J22" si="0">ROUND(K10/5,1)</f>
        <v>25</v>
      </c>
      <c r="K10" s="29">
        <f t="shared" ref="K10:K22" si="1">D10+E10+F10+G10+H10</f>
        <v>125</v>
      </c>
      <c r="L10" s="30"/>
      <c r="M10" s="29">
        <f t="shared" ref="M10:M22" si="2">K10-L10</f>
        <v>125</v>
      </c>
      <c r="N10" s="31"/>
      <c r="O10" s="7" t="s">
        <v>29</v>
      </c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28"/>
      <c r="B11" s="54">
        <v>2</v>
      </c>
      <c r="C11" s="52" t="s">
        <v>69</v>
      </c>
      <c r="D11" s="55">
        <v>25</v>
      </c>
      <c r="E11" s="28">
        <v>26</v>
      </c>
      <c r="F11" s="28">
        <v>25</v>
      </c>
      <c r="G11" s="28">
        <v>25</v>
      </c>
      <c r="H11" s="29">
        <v>25</v>
      </c>
      <c r="I11" s="28">
        <v>0</v>
      </c>
      <c r="J11" s="29">
        <f t="shared" si="0"/>
        <v>25.2</v>
      </c>
      <c r="K11" s="29">
        <f t="shared" si="1"/>
        <v>126</v>
      </c>
      <c r="L11" s="30"/>
      <c r="M11" s="29">
        <f t="shared" si="2"/>
        <v>126</v>
      </c>
      <c r="N11" s="31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28"/>
      <c r="B12" s="54">
        <v>3</v>
      </c>
      <c r="C12" s="52" t="s">
        <v>50</v>
      </c>
      <c r="D12" s="55">
        <v>29</v>
      </c>
      <c r="E12" s="28">
        <v>27</v>
      </c>
      <c r="F12" s="28">
        <v>25</v>
      </c>
      <c r="G12" s="28">
        <v>25</v>
      </c>
      <c r="H12" s="29">
        <v>27</v>
      </c>
      <c r="I12" s="28">
        <v>0</v>
      </c>
      <c r="J12" s="29">
        <f t="shared" si="0"/>
        <v>26.6</v>
      </c>
      <c r="K12" s="29">
        <f t="shared" si="1"/>
        <v>133</v>
      </c>
      <c r="L12" s="30"/>
      <c r="M12" s="29">
        <f t="shared" si="2"/>
        <v>133</v>
      </c>
      <c r="N12" s="32">
        <v>3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28"/>
      <c r="B13" s="54">
        <v>4</v>
      </c>
      <c r="C13" s="52" t="s">
        <v>44</v>
      </c>
      <c r="D13" s="55">
        <v>28</v>
      </c>
      <c r="E13" s="28">
        <v>25</v>
      </c>
      <c r="F13" s="28">
        <v>25</v>
      </c>
      <c r="G13" s="28">
        <v>27</v>
      </c>
      <c r="H13" s="29">
        <v>26</v>
      </c>
      <c r="I13" s="28">
        <v>0</v>
      </c>
      <c r="J13" s="29">
        <f t="shared" si="0"/>
        <v>26.2</v>
      </c>
      <c r="K13" s="29">
        <f t="shared" si="1"/>
        <v>131</v>
      </c>
      <c r="L13" s="30"/>
      <c r="M13" s="29">
        <f t="shared" si="2"/>
        <v>131</v>
      </c>
      <c r="N13" s="31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28"/>
      <c r="B14" s="54">
        <v>5</v>
      </c>
      <c r="C14" s="52" t="s">
        <v>57</v>
      </c>
      <c r="D14" s="55">
        <v>25</v>
      </c>
      <c r="E14" s="28">
        <v>28</v>
      </c>
      <c r="F14" s="28">
        <v>28</v>
      </c>
      <c r="G14" s="28">
        <v>25</v>
      </c>
      <c r="H14" s="29">
        <v>29</v>
      </c>
      <c r="I14" s="28">
        <v>0</v>
      </c>
      <c r="J14" s="29">
        <f t="shared" si="0"/>
        <v>27</v>
      </c>
      <c r="K14" s="29">
        <f t="shared" si="1"/>
        <v>135</v>
      </c>
      <c r="L14" s="33">
        <v>0</v>
      </c>
      <c r="M14" s="29">
        <f t="shared" si="2"/>
        <v>135</v>
      </c>
      <c r="N14" s="32">
        <v>2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s="28"/>
      <c r="B15" s="54">
        <v>6</v>
      </c>
      <c r="C15" s="52" t="s">
        <v>64</v>
      </c>
      <c r="D15" s="55">
        <v>25</v>
      </c>
      <c r="E15" s="28">
        <v>25</v>
      </c>
      <c r="F15" s="28">
        <v>25</v>
      </c>
      <c r="G15" s="28">
        <v>25</v>
      </c>
      <c r="H15" s="29">
        <v>25</v>
      </c>
      <c r="I15" s="28">
        <v>0</v>
      </c>
      <c r="J15" s="29">
        <f t="shared" si="0"/>
        <v>25</v>
      </c>
      <c r="K15" s="29">
        <f t="shared" si="1"/>
        <v>125</v>
      </c>
      <c r="L15" s="30"/>
      <c r="M15" s="29">
        <f t="shared" si="2"/>
        <v>125</v>
      </c>
      <c r="N15" s="31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5">
      <c r="A16" s="28"/>
      <c r="B16" s="54">
        <v>7</v>
      </c>
      <c r="C16" s="52" t="s">
        <v>58</v>
      </c>
      <c r="D16" s="55">
        <v>25</v>
      </c>
      <c r="E16" s="28">
        <v>25</v>
      </c>
      <c r="F16" s="28">
        <v>25</v>
      </c>
      <c r="G16" s="28">
        <v>25</v>
      </c>
      <c r="H16" s="29">
        <v>25</v>
      </c>
      <c r="I16" s="28">
        <v>0</v>
      </c>
      <c r="J16" s="29">
        <f t="shared" si="0"/>
        <v>25</v>
      </c>
      <c r="K16" s="29">
        <f t="shared" si="1"/>
        <v>125</v>
      </c>
      <c r="L16" s="30"/>
      <c r="M16" s="29">
        <f t="shared" si="2"/>
        <v>125</v>
      </c>
      <c r="N16" s="31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5">
      <c r="A17" s="28"/>
      <c r="B17" s="54">
        <v>8</v>
      </c>
      <c r="C17" s="52" t="s">
        <v>48</v>
      </c>
      <c r="D17" s="55">
        <v>27</v>
      </c>
      <c r="E17" s="28">
        <v>25</v>
      </c>
      <c r="F17" s="28">
        <v>27</v>
      </c>
      <c r="G17" s="28">
        <v>28</v>
      </c>
      <c r="H17" s="29">
        <v>28</v>
      </c>
      <c r="I17" s="28">
        <v>0</v>
      </c>
      <c r="J17" s="29">
        <f t="shared" si="0"/>
        <v>27</v>
      </c>
      <c r="K17" s="29">
        <f t="shared" si="1"/>
        <v>135</v>
      </c>
      <c r="L17" s="30"/>
      <c r="M17" s="29">
        <f t="shared" si="2"/>
        <v>135</v>
      </c>
      <c r="N17" s="32">
        <v>2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5">
      <c r="A18" s="28"/>
      <c r="B18" s="54">
        <v>9</v>
      </c>
      <c r="C18" s="52" t="s">
        <v>52</v>
      </c>
      <c r="D18" s="55">
        <v>30</v>
      </c>
      <c r="E18" s="28">
        <v>30</v>
      </c>
      <c r="F18" s="38">
        <v>28</v>
      </c>
      <c r="G18" s="28">
        <v>26</v>
      </c>
      <c r="H18" s="29">
        <v>30</v>
      </c>
      <c r="I18" s="28">
        <v>0</v>
      </c>
      <c r="J18" s="29">
        <f t="shared" si="0"/>
        <v>28.8</v>
      </c>
      <c r="K18" s="29">
        <f t="shared" si="1"/>
        <v>144</v>
      </c>
      <c r="L18" s="30"/>
      <c r="M18" s="29">
        <f t="shared" si="2"/>
        <v>144</v>
      </c>
      <c r="N18" s="32">
        <v>1</v>
      </c>
      <c r="O18" s="7" t="s">
        <v>30</v>
      </c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5">
      <c r="A19" s="28"/>
      <c r="B19" s="54">
        <v>10</v>
      </c>
      <c r="C19" s="52" t="s">
        <v>49</v>
      </c>
      <c r="D19" s="55">
        <v>25</v>
      </c>
      <c r="E19" s="28">
        <v>25</v>
      </c>
      <c r="F19" s="28">
        <v>26</v>
      </c>
      <c r="G19" s="28">
        <v>25</v>
      </c>
      <c r="H19" s="29">
        <v>26</v>
      </c>
      <c r="I19" s="28">
        <v>0</v>
      </c>
      <c r="J19" s="29">
        <f t="shared" si="0"/>
        <v>25.4</v>
      </c>
      <c r="K19" s="29">
        <f t="shared" si="1"/>
        <v>127</v>
      </c>
      <c r="L19" s="30">
        <v>1</v>
      </c>
      <c r="M19" s="29">
        <f t="shared" si="2"/>
        <v>126</v>
      </c>
      <c r="N19" s="31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5">
      <c r="A20" s="28"/>
      <c r="B20" s="54">
        <v>11</v>
      </c>
      <c r="C20" s="52" t="s">
        <v>66</v>
      </c>
      <c r="D20" s="55">
        <v>26</v>
      </c>
      <c r="E20" s="28">
        <v>26</v>
      </c>
      <c r="F20" s="28">
        <v>26</v>
      </c>
      <c r="G20" s="37">
        <v>26</v>
      </c>
      <c r="H20" s="29">
        <v>25</v>
      </c>
      <c r="I20" s="28">
        <v>0</v>
      </c>
      <c r="J20" s="29">
        <f t="shared" si="0"/>
        <v>25.8</v>
      </c>
      <c r="K20" s="29">
        <f t="shared" si="1"/>
        <v>129</v>
      </c>
      <c r="L20" s="30"/>
      <c r="M20" s="29">
        <f t="shared" si="2"/>
        <v>129</v>
      </c>
      <c r="N20" s="31"/>
      <c r="O20" s="7" t="s">
        <v>31</v>
      </c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25">
      <c r="A21" s="28"/>
      <c r="B21" s="54">
        <v>12</v>
      </c>
      <c r="C21" s="52" t="s">
        <v>67</v>
      </c>
      <c r="D21" s="55">
        <v>26</v>
      </c>
      <c r="E21" s="28">
        <v>25</v>
      </c>
      <c r="F21" s="37">
        <v>25</v>
      </c>
      <c r="G21" s="28">
        <v>25</v>
      </c>
      <c r="H21" s="29">
        <v>25</v>
      </c>
      <c r="I21" s="28">
        <v>0</v>
      </c>
      <c r="J21" s="29">
        <f t="shared" si="0"/>
        <v>25.2</v>
      </c>
      <c r="K21" s="29">
        <f t="shared" si="1"/>
        <v>126</v>
      </c>
      <c r="L21" s="30"/>
      <c r="M21" s="29">
        <f t="shared" si="2"/>
        <v>126</v>
      </c>
      <c r="N21" s="31"/>
      <c r="O21" s="7" t="s">
        <v>32</v>
      </c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25">
      <c r="A22" s="28"/>
      <c r="B22" s="54">
        <v>13</v>
      </c>
      <c r="C22" s="52" t="s">
        <v>70</v>
      </c>
      <c r="D22" s="55">
        <v>25</v>
      </c>
      <c r="E22" s="28">
        <v>29</v>
      </c>
      <c r="F22" s="37">
        <v>27</v>
      </c>
      <c r="G22" s="28">
        <v>25</v>
      </c>
      <c r="H22" s="29">
        <v>26</v>
      </c>
      <c r="I22" s="28">
        <v>0</v>
      </c>
      <c r="J22" s="29">
        <f t="shared" si="0"/>
        <v>26.4</v>
      </c>
      <c r="K22" s="29">
        <f t="shared" si="1"/>
        <v>132</v>
      </c>
      <c r="L22" s="30"/>
      <c r="M22" s="29">
        <f t="shared" si="2"/>
        <v>132</v>
      </c>
      <c r="N22" s="31"/>
      <c r="O22" s="7" t="s">
        <v>33</v>
      </c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" customHeight="1" x14ac:dyDescent="0.25">
      <c r="A23" s="10"/>
      <c r="B23" s="10"/>
      <c r="C23" s="10"/>
      <c r="D23" s="34"/>
      <c r="E23" s="34"/>
      <c r="F23" s="34"/>
      <c r="G23" s="34"/>
      <c r="H23" s="34"/>
      <c r="I23" s="34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x14ac:dyDescent="0.25">
      <c r="A24" s="35"/>
      <c r="B24" s="10"/>
      <c r="C24" s="10" t="s">
        <v>34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5.75" customHeight="1" x14ac:dyDescent="0.25">
      <c r="A25" s="36"/>
      <c r="B25" s="10"/>
      <c r="C25" s="10" t="s">
        <v>35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5.75" customHeight="1" x14ac:dyDescent="0.25">
      <c r="A26" s="10"/>
      <c r="B26" s="10"/>
      <c r="C26" s="10" t="s">
        <v>26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5.75" customHeight="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5.75" customHeigh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5.75" customHeight="1" x14ac:dyDescent="0.25"/>
    <row r="30" spans="1:26" ht="15.75" customHeight="1" x14ac:dyDescent="0.25"/>
    <row r="31" spans="1:26" ht="15.75" customHeight="1" x14ac:dyDescent="0.25"/>
    <row r="32" spans="1:2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12">
    <mergeCell ref="C3:D3"/>
    <mergeCell ref="C4:D4"/>
    <mergeCell ref="C5:D5"/>
    <mergeCell ref="A7:A8"/>
    <mergeCell ref="B7:B8"/>
    <mergeCell ref="C7:C8"/>
    <mergeCell ref="D7:I7"/>
    <mergeCell ref="J7:J8"/>
    <mergeCell ref="K7:K8"/>
    <mergeCell ref="L7:L8"/>
    <mergeCell ref="M7:M8"/>
    <mergeCell ref="N7:N8"/>
  </mergeCells>
  <conditionalFormatting sqref="D10:H10">
    <cfRule type="cellIs" dxfId="51" priority="1" operator="greaterThanOrEqual">
      <formula>$J$10+3</formula>
    </cfRule>
  </conditionalFormatting>
  <conditionalFormatting sqref="D10:H10">
    <cfRule type="cellIs" dxfId="50" priority="2" operator="lessThanOrEqual">
      <formula>$J$10-3</formula>
    </cfRule>
  </conditionalFormatting>
  <conditionalFormatting sqref="D11:H11">
    <cfRule type="cellIs" dxfId="49" priority="3" operator="greaterThanOrEqual">
      <formula>$J$11+3</formula>
    </cfRule>
  </conditionalFormatting>
  <conditionalFormatting sqref="D11:H11">
    <cfRule type="cellIs" dxfId="48" priority="4" operator="lessThanOrEqual">
      <formula>$J$11-3</formula>
    </cfRule>
  </conditionalFormatting>
  <conditionalFormatting sqref="D12:H12">
    <cfRule type="cellIs" dxfId="47" priority="5" operator="greaterThanOrEqual">
      <formula>$J$12+3</formula>
    </cfRule>
  </conditionalFormatting>
  <conditionalFormatting sqref="D12:H12">
    <cfRule type="cellIs" dxfId="46" priority="6" operator="lessThanOrEqual">
      <formula>$J$12-3</formula>
    </cfRule>
  </conditionalFormatting>
  <conditionalFormatting sqref="D13:H13">
    <cfRule type="cellIs" dxfId="45" priority="7" operator="greaterThanOrEqual">
      <formula>$J$13+3</formula>
    </cfRule>
  </conditionalFormatting>
  <conditionalFormatting sqref="D13:H13">
    <cfRule type="cellIs" dxfId="44" priority="8" operator="lessThanOrEqual">
      <formula>$J$13-3</formula>
    </cfRule>
  </conditionalFormatting>
  <conditionalFormatting sqref="D14:H14">
    <cfRule type="cellIs" dxfId="43" priority="9" operator="greaterThanOrEqual">
      <formula>$J$14+3</formula>
    </cfRule>
  </conditionalFormatting>
  <conditionalFormatting sqref="D14:H14">
    <cfRule type="cellIs" dxfId="42" priority="10" operator="lessThanOrEqual">
      <formula>$J$14-3</formula>
    </cfRule>
  </conditionalFormatting>
  <conditionalFormatting sqref="D15:H15">
    <cfRule type="cellIs" dxfId="41" priority="11" operator="greaterThanOrEqual">
      <formula>$J$15+3</formula>
    </cfRule>
  </conditionalFormatting>
  <conditionalFormatting sqref="D15:H15">
    <cfRule type="cellIs" dxfId="40" priority="12" operator="lessThanOrEqual">
      <formula>$J$15-3</formula>
    </cfRule>
  </conditionalFormatting>
  <conditionalFormatting sqref="D16:H16">
    <cfRule type="cellIs" dxfId="39" priority="13" operator="greaterThanOrEqual">
      <formula>$J$16+3</formula>
    </cfRule>
  </conditionalFormatting>
  <conditionalFormatting sqref="D16:H16">
    <cfRule type="cellIs" dxfId="38" priority="14" operator="lessThanOrEqual">
      <formula>$J$16-3</formula>
    </cfRule>
  </conditionalFormatting>
  <conditionalFormatting sqref="D17:H17">
    <cfRule type="cellIs" dxfId="37" priority="15" operator="greaterThanOrEqual">
      <formula>$J$17+3</formula>
    </cfRule>
  </conditionalFormatting>
  <conditionalFormatting sqref="D17:H17">
    <cfRule type="cellIs" dxfId="36" priority="16" operator="lessThanOrEqual">
      <formula>$J$17-3</formula>
    </cfRule>
  </conditionalFormatting>
  <conditionalFormatting sqref="D18:H18">
    <cfRule type="cellIs" dxfId="35" priority="17" operator="greaterThanOrEqual">
      <formula>$J$18+3</formula>
    </cfRule>
  </conditionalFormatting>
  <conditionalFormatting sqref="D18:H18">
    <cfRule type="cellIs" dxfId="34" priority="18" operator="lessThanOrEqual">
      <formula>$J$18-3</formula>
    </cfRule>
  </conditionalFormatting>
  <conditionalFormatting sqref="D19:H19">
    <cfRule type="cellIs" dxfId="33" priority="19" operator="greaterThanOrEqual">
      <formula>$J$19+3</formula>
    </cfRule>
  </conditionalFormatting>
  <conditionalFormatting sqref="D19:H19">
    <cfRule type="cellIs" dxfId="32" priority="20" operator="lessThanOrEqual">
      <formula>$J$19-3</formula>
    </cfRule>
  </conditionalFormatting>
  <conditionalFormatting sqref="D20:H20">
    <cfRule type="cellIs" dxfId="31" priority="21" operator="greaterThanOrEqual">
      <formula>$J$20+3</formula>
    </cfRule>
  </conditionalFormatting>
  <conditionalFormatting sqref="D20:H20">
    <cfRule type="cellIs" dxfId="30" priority="22" operator="lessThanOrEqual">
      <formula>$J$20-3</formula>
    </cfRule>
  </conditionalFormatting>
  <conditionalFormatting sqref="D21:H21">
    <cfRule type="cellIs" dxfId="29" priority="23" operator="greaterThanOrEqual">
      <formula>$J$21+3</formula>
    </cfRule>
  </conditionalFormatting>
  <conditionalFormatting sqref="D21:H21">
    <cfRule type="cellIs" dxfId="28" priority="24" operator="lessThanOrEqual">
      <formula>$J$21-3</formula>
    </cfRule>
  </conditionalFormatting>
  <conditionalFormatting sqref="D22:H22">
    <cfRule type="cellIs" dxfId="27" priority="25" operator="greaterThanOrEqual">
      <formula>$J$22+3</formula>
    </cfRule>
  </conditionalFormatting>
  <conditionalFormatting sqref="D22:H22">
    <cfRule type="cellIs" dxfId="26" priority="26" operator="lessThanOrEqual">
      <formula>$J$22-3</formula>
    </cfRule>
  </conditionalFormatting>
  <pageMargins left="0.70866141732283472" right="0.70866141732283472" top="0.74803149606299213" bottom="0.74803149606299213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  <pageSetUpPr fitToPage="1"/>
  </sheetPr>
  <dimension ref="A1:Z992"/>
  <sheetViews>
    <sheetView workbookViewId="0">
      <selection activeCell="C14" sqref="C14"/>
    </sheetView>
  </sheetViews>
  <sheetFormatPr defaultColWidth="14.42578125" defaultRowHeight="15" customHeight="1" x14ac:dyDescent="0.25"/>
  <cols>
    <col min="1" max="2" width="8.7109375" customWidth="1"/>
    <col min="3" max="3" width="23.140625" customWidth="1"/>
    <col min="4" max="11" width="8.7109375" customWidth="1"/>
    <col min="12" max="12" width="9" customWidth="1"/>
    <col min="13" max="13" width="9.85546875" customWidth="1"/>
    <col min="14" max="14" width="7.140625" customWidth="1"/>
    <col min="15" max="21" width="8.7109375" customWidth="1"/>
  </cols>
  <sheetData>
    <row r="1" spans="1:26" ht="17.25" x14ac:dyDescent="0.25">
      <c r="A1" s="1" t="s">
        <v>36</v>
      </c>
      <c r="B1" s="2"/>
      <c r="C1" s="2"/>
      <c r="D1" s="3"/>
      <c r="E1" s="3"/>
      <c r="F1" s="3"/>
      <c r="G1" s="3"/>
      <c r="H1" s="3"/>
      <c r="I1" s="3"/>
      <c r="J1" s="3"/>
      <c r="K1" s="3"/>
    </row>
    <row r="2" spans="1:26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26" x14ac:dyDescent="0.25">
      <c r="A3" s="4" t="s">
        <v>1</v>
      </c>
      <c r="B3" s="5">
        <v>1</v>
      </c>
      <c r="C3" s="42" t="s">
        <v>2</v>
      </c>
      <c r="D3" s="43"/>
      <c r="E3" s="6">
        <v>4</v>
      </c>
      <c r="F3" s="6" t="s">
        <v>3</v>
      </c>
      <c r="G3" s="6"/>
      <c r="H3" s="6"/>
      <c r="I3" s="7"/>
      <c r="J3" s="6"/>
      <c r="K3" s="6"/>
      <c r="L3" s="8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x14ac:dyDescent="0.25">
      <c r="A4" s="4"/>
      <c r="B4" s="5">
        <v>2</v>
      </c>
      <c r="C4" s="42" t="s">
        <v>23</v>
      </c>
      <c r="D4" s="43"/>
      <c r="E4" s="6">
        <v>5</v>
      </c>
      <c r="F4" s="6" t="s">
        <v>5</v>
      </c>
      <c r="G4" s="6"/>
      <c r="H4" s="6"/>
      <c r="I4" s="7"/>
      <c r="J4" s="6"/>
      <c r="K4" s="6"/>
      <c r="L4" s="8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x14ac:dyDescent="0.25">
      <c r="A5" s="4"/>
      <c r="B5" s="5">
        <v>3</v>
      </c>
      <c r="C5" s="44" t="s">
        <v>6</v>
      </c>
      <c r="D5" s="43"/>
      <c r="E5" s="6">
        <v>6</v>
      </c>
      <c r="F5" s="6" t="s">
        <v>7</v>
      </c>
      <c r="G5" s="6"/>
      <c r="H5" s="6"/>
      <c r="I5" s="7"/>
      <c r="J5" s="8"/>
      <c r="K5" s="8"/>
      <c r="L5" s="4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39"/>
      <c r="B7" s="39" t="s">
        <v>8</v>
      </c>
      <c r="C7" s="39" t="s">
        <v>9</v>
      </c>
      <c r="D7" s="45" t="s">
        <v>1</v>
      </c>
      <c r="E7" s="46"/>
      <c r="F7" s="46"/>
      <c r="G7" s="46"/>
      <c r="H7" s="46"/>
      <c r="I7" s="46"/>
      <c r="J7" s="39" t="s">
        <v>10</v>
      </c>
      <c r="K7" s="39" t="s">
        <v>11</v>
      </c>
      <c r="L7" s="39" t="s">
        <v>12</v>
      </c>
      <c r="M7" s="39" t="s">
        <v>13</v>
      </c>
      <c r="N7" s="41" t="s">
        <v>14</v>
      </c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40"/>
      <c r="B8" s="40"/>
      <c r="C8" s="40"/>
      <c r="D8" s="11">
        <v>1</v>
      </c>
      <c r="E8" s="11">
        <v>2</v>
      </c>
      <c r="F8" s="11">
        <v>3</v>
      </c>
      <c r="G8" s="11">
        <v>4</v>
      </c>
      <c r="H8" s="11">
        <v>5</v>
      </c>
      <c r="I8" s="11" t="s">
        <v>15</v>
      </c>
      <c r="J8" s="40"/>
      <c r="K8" s="40"/>
      <c r="L8" s="40"/>
      <c r="M8" s="40"/>
      <c r="N8" s="4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12" t="s">
        <v>28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28"/>
      <c r="B10" s="54">
        <v>1</v>
      </c>
      <c r="C10" s="52" t="s">
        <v>43</v>
      </c>
      <c r="D10" s="55">
        <v>25</v>
      </c>
      <c r="E10" s="28">
        <v>25</v>
      </c>
      <c r="F10" s="28">
        <v>25</v>
      </c>
      <c r="G10" s="28">
        <v>27</v>
      </c>
      <c r="H10" s="29">
        <v>25</v>
      </c>
      <c r="I10" s="28">
        <v>0</v>
      </c>
      <c r="J10" s="29">
        <f t="shared" ref="J10:J22" si="0">ROUND(K10/5,1)</f>
        <v>25.4</v>
      </c>
      <c r="K10" s="29">
        <f t="shared" ref="K10:K22" si="1">D10+E10+F10+G10+H10</f>
        <v>127</v>
      </c>
      <c r="L10" s="30"/>
      <c r="M10" s="29">
        <f t="shared" ref="M10:M22" si="2">K10-L10</f>
        <v>127</v>
      </c>
      <c r="N10" s="31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28"/>
      <c r="B11" s="54">
        <v>2</v>
      </c>
      <c r="C11" s="52" t="s">
        <v>50</v>
      </c>
      <c r="D11" s="55">
        <v>30</v>
      </c>
      <c r="E11" s="28">
        <v>29</v>
      </c>
      <c r="F11" s="28">
        <v>29</v>
      </c>
      <c r="G11" s="28">
        <v>28</v>
      </c>
      <c r="H11" s="29">
        <v>26</v>
      </c>
      <c r="I11" s="28">
        <v>0</v>
      </c>
      <c r="J11" s="29">
        <f t="shared" si="0"/>
        <v>28.4</v>
      </c>
      <c r="K11" s="29">
        <f t="shared" si="1"/>
        <v>142</v>
      </c>
      <c r="L11" s="30"/>
      <c r="M11" s="29">
        <f t="shared" si="2"/>
        <v>142</v>
      </c>
      <c r="N11" s="32">
        <v>2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28"/>
      <c r="B12" s="54">
        <v>3</v>
      </c>
      <c r="C12" s="52" t="s">
        <v>44</v>
      </c>
      <c r="D12" s="55">
        <v>25</v>
      </c>
      <c r="E12" s="28">
        <v>27</v>
      </c>
      <c r="F12" s="28">
        <v>25</v>
      </c>
      <c r="G12" s="28">
        <v>25</v>
      </c>
      <c r="H12" s="29">
        <v>26</v>
      </c>
      <c r="I12" s="28">
        <v>0</v>
      </c>
      <c r="J12" s="29">
        <f t="shared" si="0"/>
        <v>25.6</v>
      </c>
      <c r="K12" s="29">
        <f t="shared" si="1"/>
        <v>128</v>
      </c>
      <c r="L12" s="30"/>
      <c r="M12" s="29">
        <f t="shared" si="2"/>
        <v>128</v>
      </c>
      <c r="N12" s="31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28"/>
      <c r="B13" s="54">
        <v>4</v>
      </c>
      <c r="C13" s="52" t="s">
        <v>57</v>
      </c>
      <c r="D13" s="55">
        <v>25</v>
      </c>
      <c r="E13" s="28">
        <v>25</v>
      </c>
      <c r="F13" s="28">
        <v>26</v>
      </c>
      <c r="G13" s="28">
        <v>25</v>
      </c>
      <c r="H13" s="29">
        <v>27</v>
      </c>
      <c r="I13" s="28">
        <v>0</v>
      </c>
      <c r="J13" s="29">
        <f t="shared" si="0"/>
        <v>25.6</v>
      </c>
      <c r="K13" s="29">
        <f t="shared" si="1"/>
        <v>128</v>
      </c>
      <c r="L13" s="30"/>
      <c r="M13" s="29">
        <f t="shared" si="2"/>
        <v>128</v>
      </c>
      <c r="N13" s="31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28"/>
      <c r="B14" s="54">
        <v>5</v>
      </c>
      <c r="C14" s="52" t="s">
        <v>64</v>
      </c>
      <c r="D14" s="55">
        <v>29</v>
      </c>
      <c r="E14" s="28">
        <v>30</v>
      </c>
      <c r="F14" s="28">
        <v>30</v>
      </c>
      <c r="G14" s="28">
        <v>30</v>
      </c>
      <c r="H14" s="29">
        <v>30</v>
      </c>
      <c r="I14" s="28">
        <v>0</v>
      </c>
      <c r="J14" s="29">
        <f t="shared" si="0"/>
        <v>29.8</v>
      </c>
      <c r="K14" s="29">
        <f t="shared" si="1"/>
        <v>149</v>
      </c>
      <c r="L14" s="30"/>
      <c r="M14" s="29">
        <f t="shared" si="2"/>
        <v>149</v>
      </c>
      <c r="N14" s="32">
        <v>1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s="28"/>
      <c r="B15" s="54">
        <v>6</v>
      </c>
      <c r="C15" s="52" t="s">
        <v>58</v>
      </c>
      <c r="D15" s="55">
        <v>25</v>
      </c>
      <c r="E15" s="28">
        <v>25</v>
      </c>
      <c r="F15" s="28">
        <v>25</v>
      </c>
      <c r="G15" s="28">
        <v>25</v>
      </c>
      <c r="H15" s="29">
        <v>25</v>
      </c>
      <c r="I15" s="28">
        <v>0</v>
      </c>
      <c r="J15" s="29">
        <f t="shared" si="0"/>
        <v>25</v>
      </c>
      <c r="K15" s="29">
        <f t="shared" si="1"/>
        <v>125</v>
      </c>
      <c r="L15" s="30">
        <v>1</v>
      </c>
      <c r="M15" s="29">
        <f t="shared" si="2"/>
        <v>124</v>
      </c>
      <c r="N15" s="31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5">
      <c r="A16" s="28"/>
      <c r="B16" s="54">
        <v>7</v>
      </c>
      <c r="C16" s="52" t="s">
        <v>65</v>
      </c>
      <c r="D16" s="55">
        <v>25</v>
      </c>
      <c r="E16" s="28">
        <v>25</v>
      </c>
      <c r="F16" s="28">
        <v>25</v>
      </c>
      <c r="G16" s="28">
        <v>25</v>
      </c>
      <c r="H16" s="29">
        <v>25</v>
      </c>
      <c r="I16" s="28">
        <v>0</v>
      </c>
      <c r="J16" s="29">
        <f t="shared" si="0"/>
        <v>25</v>
      </c>
      <c r="K16" s="29">
        <f t="shared" si="1"/>
        <v>125</v>
      </c>
      <c r="L16" s="30"/>
      <c r="M16" s="29">
        <f t="shared" si="2"/>
        <v>125</v>
      </c>
      <c r="N16" s="31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5">
      <c r="A17" s="28"/>
      <c r="B17" s="54">
        <v>8</v>
      </c>
      <c r="C17" s="52" t="s">
        <v>48</v>
      </c>
      <c r="D17" s="55">
        <v>27</v>
      </c>
      <c r="E17" s="28">
        <v>25</v>
      </c>
      <c r="F17" s="28">
        <v>27</v>
      </c>
      <c r="G17" s="28">
        <v>25</v>
      </c>
      <c r="H17" s="29">
        <v>28</v>
      </c>
      <c r="I17" s="28">
        <v>0</v>
      </c>
      <c r="J17" s="29">
        <f t="shared" si="0"/>
        <v>26.4</v>
      </c>
      <c r="K17" s="29">
        <f t="shared" si="1"/>
        <v>132</v>
      </c>
      <c r="L17" s="30"/>
      <c r="M17" s="29">
        <f t="shared" si="2"/>
        <v>132</v>
      </c>
      <c r="N17" s="32">
        <v>3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5">
      <c r="A18" s="28"/>
      <c r="B18" s="54">
        <v>9</v>
      </c>
      <c r="C18" s="52" t="s">
        <v>60</v>
      </c>
      <c r="D18" s="55">
        <v>28</v>
      </c>
      <c r="E18" s="28">
        <v>25</v>
      </c>
      <c r="F18" s="28">
        <v>25</v>
      </c>
      <c r="G18" s="28">
        <v>25</v>
      </c>
      <c r="H18" s="29">
        <v>25</v>
      </c>
      <c r="I18" s="28">
        <v>0</v>
      </c>
      <c r="J18" s="29">
        <f t="shared" si="0"/>
        <v>25.6</v>
      </c>
      <c r="K18" s="29">
        <f t="shared" si="1"/>
        <v>128</v>
      </c>
      <c r="L18" s="30">
        <v>1</v>
      </c>
      <c r="M18" s="29">
        <f t="shared" si="2"/>
        <v>127</v>
      </c>
      <c r="N18" s="31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5">
      <c r="A19" s="28"/>
      <c r="B19" s="54">
        <v>10</v>
      </c>
      <c r="C19" s="52" t="s">
        <v>52</v>
      </c>
      <c r="D19" s="55">
        <v>25</v>
      </c>
      <c r="E19" s="28">
        <v>25</v>
      </c>
      <c r="F19" s="28">
        <v>26</v>
      </c>
      <c r="G19" s="28">
        <v>25</v>
      </c>
      <c r="H19" s="29">
        <v>25</v>
      </c>
      <c r="I19" s="28">
        <v>0</v>
      </c>
      <c r="J19" s="29">
        <f t="shared" si="0"/>
        <v>25.2</v>
      </c>
      <c r="K19" s="29">
        <f t="shared" si="1"/>
        <v>126</v>
      </c>
      <c r="L19" s="30"/>
      <c r="M19" s="29">
        <f t="shared" si="2"/>
        <v>126</v>
      </c>
      <c r="N19" s="31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5">
      <c r="A20" s="28"/>
      <c r="B20" s="54">
        <v>11</v>
      </c>
      <c r="C20" s="52" t="s">
        <v>49</v>
      </c>
      <c r="D20" s="55">
        <v>26</v>
      </c>
      <c r="E20" s="28">
        <v>26</v>
      </c>
      <c r="F20" s="28">
        <v>26</v>
      </c>
      <c r="G20" s="28">
        <v>25</v>
      </c>
      <c r="H20" s="29">
        <v>26</v>
      </c>
      <c r="I20" s="28">
        <v>0</v>
      </c>
      <c r="J20" s="29">
        <f t="shared" si="0"/>
        <v>25.8</v>
      </c>
      <c r="K20" s="29">
        <f t="shared" si="1"/>
        <v>129</v>
      </c>
      <c r="L20" s="30">
        <v>1</v>
      </c>
      <c r="M20" s="29">
        <f t="shared" si="2"/>
        <v>128</v>
      </c>
      <c r="N20" s="31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25">
      <c r="A21" s="28"/>
      <c r="B21" s="54">
        <v>12</v>
      </c>
      <c r="C21" s="52" t="s">
        <v>66</v>
      </c>
      <c r="D21" s="55">
        <v>26</v>
      </c>
      <c r="E21" s="28">
        <v>25</v>
      </c>
      <c r="F21" s="28">
        <v>25</v>
      </c>
      <c r="G21" s="37">
        <v>25</v>
      </c>
      <c r="H21" s="29">
        <v>25</v>
      </c>
      <c r="I21" s="28">
        <v>0</v>
      </c>
      <c r="J21" s="29">
        <f t="shared" si="0"/>
        <v>25.2</v>
      </c>
      <c r="K21" s="29">
        <f t="shared" si="1"/>
        <v>126</v>
      </c>
      <c r="L21" s="30"/>
      <c r="M21" s="29">
        <f t="shared" si="2"/>
        <v>126</v>
      </c>
      <c r="N21" s="31"/>
      <c r="O21" s="7" t="s">
        <v>29</v>
      </c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25">
      <c r="A22" s="28"/>
      <c r="B22" s="54">
        <v>13</v>
      </c>
      <c r="C22" s="52" t="s">
        <v>67</v>
      </c>
      <c r="D22" s="55">
        <v>25</v>
      </c>
      <c r="E22" s="28">
        <v>28</v>
      </c>
      <c r="F22" s="28">
        <v>28</v>
      </c>
      <c r="G22" s="28">
        <v>26</v>
      </c>
      <c r="H22" s="29">
        <v>29</v>
      </c>
      <c r="I22" s="28">
        <v>29</v>
      </c>
      <c r="J22" s="29">
        <f t="shared" si="0"/>
        <v>27.2</v>
      </c>
      <c r="K22" s="29">
        <f t="shared" si="1"/>
        <v>136</v>
      </c>
      <c r="L22" s="30">
        <v>1</v>
      </c>
      <c r="M22" s="29">
        <f t="shared" si="2"/>
        <v>135</v>
      </c>
      <c r="N22" s="32">
        <v>3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" customHeight="1" x14ac:dyDescent="0.25">
      <c r="A23" s="10"/>
      <c r="B23" s="10"/>
      <c r="C23" s="10"/>
      <c r="D23" s="34"/>
      <c r="E23" s="34"/>
      <c r="F23" s="34"/>
      <c r="G23" s="34"/>
      <c r="H23" s="34"/>
      <c r="I23" s="34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x14ac:dyDescent="0.25">
      <c r="A24" s="35"/>
      <c r="B24" s="10"/>
      <c r="C24" s="10" t="s">
        <v>37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5.75" customHeight="1" x14ac:dyDescent="0.25">
      <c r="A25" s="36"/>
      <c r="B25" s="10"/>
      <c r="C25" s="10" t="s">
        <v>38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5.75" customHeight="1" x14ac:dyDescent="0.25">
      <c r="A26" s="10"/>
      <c r="B26" s="10"/>
      <c r="C26" s="10" t="s">
        <v>26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5.75" customHeight="1" x14ac:dyDescent="0.25"/>
    <row r="28" spans="1:26" ht="15.75" customHeight="1" x14ac:dyDescent="0.25"/>
    <row r="29" spans="1:26" ht="15.75" customHeight="1" x14ac:dyDescent="0.25"/>
    <row r="30" spans="1:26" ht="15.75" customHeight="1" x14ac:dyDescent="0.25"/>
    <row r="31" spans="1:26" ht="15.75" customHeight="1" x14ac:dyDescent="0.25"/>
    <row r="32" spans="1:2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</sheetData>
  <mergeCells count="12">
    <mergeCell ref="C3:D3"/>
    <mergeCell ref="C4:D4"/>
    <mergeCell ref="C5:D5"/>
    <mergeCell ref="A7:A8"/>
    <mergeCell ref="B7:B8"/>
    <mergeCell ref="C7:C8"/>
    <mergeCell ref="D7:I7"/>
    <mergeCell ref="J7:J8"/>
    <mergeCell ref="K7:K8"/>
    <mergeCell ref="L7:L8"/>
    <mergeCell ref="M7:M8"/>
    <mergeCell ref="N7:N8"/>
  </mergeCells>
  <conditionalFormatting sqref="D10:H10">
    <cfRule type="cellIs" dxfId="25" priority="1" operator="greaterThanOrEqual">
      <formula>$J$10+3</formula>
    </cfRule>
  </conditionalFormatting>
  <conditionalFormatting sqref="D10:H10">
    <cfRule type="cellIs" dxfId="24" priority="2" operator="lessThanOrEqual">
      <formula>$J$10-3</formula>
    </cfRule>
  </conditionalFormatting>
  <conditionalFormatting sqref="D11:H11">
    <cfRule type="cellIs" dxfId="23" priority="3" operator="greaterThanOrEqual">
      <formula>$J$11+3</formula>
    </cfRule>
  </conditionalFormatting>
  <conditionalFormatting sqref="D11:H11">
    <cfRule type="cellIs" dxfId="22" priority="4" operator="lessThanOrEqual">
      <formula>$J$11-3</formula>
    </cfRule>
  </conditionalFormatting>
  <conditionalFormatting sqref="D12:H12">
    <cfRule type="cellIs" dxfId="21" priority="5" operator="greaterThanOrEqual">
      <formula>$J$12+3</formula>
    </cfRule>
  </conditionalFormatting>
  <conditionalFormatting sqref="D12:H12">
    <cfRule type="cellIs" dxfId="20" priority="6" operator="lessThanOrEqual">
      <formula>$J$12-3</formula>
    </cfRule>
  </conditionalFormatting>
  <conditionalFormatting sqref="D13:H13">
    <cfRule type="cellIs" dxfId="19" priority="7" operator="greaterThanOrEqual">
      <formula>$J$13+3</formula>
    </cfRule>
  </conditionalFormatting>
  <conditionalFormatting sqref="D13:H13">
    <cfRule type="cellIs" dxfId="18" priority="8" operator="lessThanOrEqual">
      <formula>$J$13-3</formula>
    </cfRule>
  </conditionalFormatting>
  <conditionalFormatting sqref="D14:H14">
    <cfRule type="cellIs" dxfId="17" priority="9" operator="greaterThanOrEqual">
      <formula>$J$14+3</formula>
    </cfRule>
  </conditionalFormatting>
  <conditionalFormatting sqref="D14:H14">
    <cfRule type="cellIs" dxfId="16" priority="10" operator="lessThanOrEqual">
      <formula>$J$14-3</formula>
    </cfRule>
  </conditionalFormatting>
  <conditionalFormatting sqref="D15:H15">
    <cfRule type="cellIs" dxfId="15" priority="11" operator="greaterThanOrEqual">
      <formula>$J$15+3</formula>
    </cfRule>
  </conditionalFormatting>
  <conditionalFormatting sqref="D15:H15">
    <cfRule type="cellIs" dxfId="14" priority="12" operator="lessThanOrEqual">
      <formula>$J$15-3</formula>
    </cfRule>
  </conditionalFormatting>
  <conditionalFormatting sqref="D16:H16">
    <cfRule type="cellIs" dxfId="13" priority="13" operator="greaterThanOrEqual">
      <formula>$J$16+3</formula>
    </cfRule>
  </conditionalFormatting>
  <conditionalFormatting sqref="D16:H16">
    <cfRule type="cellIs" dxfId="12" priority="14" operator="lessThanOrEqual">
      <formula>$J$16-3</formula>
    </cfRule>
  </conditionalFormatting>
  <conditionalFormatting sqref="D17:H17">
    <cfRule type="cellIs" dxfId="11" priority="15" operator="greaterThanOrEqual">
      <formula>$J$17+3</formula>
    </cfRule>
  </conditionalFormatting>
  <conditionalFormatting sqref="D17:H17">
    <cfRule type="cellIs" dxfId="10" priority="16" operator="lessThanOrEqual">
      <formula>$J$17-3</formula>
    </cfRule>
  </conditionalFormatting>
  <conditionalFormatting sqref="D18:H18">
    <cfRule type="cellIs" dxfId="9" priority="17" operator="greaterThanOrEqual">
      <formula>$J$18+3</formula>
    </cfRule>
  </conditionalFormatting>
  <conditionalFormatting sqref="D18:H18">
    <cfRule type="cellIs" dxfId="8" priority="18" operator="lessThanOrEqual">
      <formula>$J$18-3</formula>
    </cfRule>
  </conditionalFormatting>
  <conditionalFormatting sqref="D19:H19">
    <cfRule type="cellIs" dxfId="7" priority="19" operator="greaterThanOrEqual">
      <formula>$J$19+3</formula>
    </cfRule>
  </conditionalFormatting>
  <conditionalFormatting sqref="D19:H19">
    <cfRule type="cellIs" dxfId="6" priority="20" operator="lessThanOrEqual">
      <formula>$J$19-3</formula>
    </cfRule>
  </conditionalFormatting>
  <conditionalFormatting sqref="D20:H20">
    <cfRule type="cellIs" dxfId="5" priority="21" operator="greaterThanOrEqual">
      <formula>$J$20+3</formula>
    </cfRule>
  </conditionalFormatting>
  <conditionalFormatting sqref="D20:H20">
    <cfRule type="cellIs" dxfId="4" priority="22" operator="lessThanOrEqual">
      <formula>$J$20-3</formula>
    </cfRule>
  </conditionalFormatting>
  <conditionalFormatting sqref="D21:H21">
    <cfRule type="cellIs" dxfId="3" priority="23" operator="greaterThanOrEqual">
      <formula>$J$21+3</formula>
    </cfRule>
  </conditionalFormatting>
  <conditionalFormatting sqref="D21:H21">
    <cfRule type="cellIs" dxfId="2" priority="24" operator="lessThanOrEqual">
      <formula>$J$21-3</formula>
    </cfRule>
  </conditionalFormatting>
  <conditionalFormatting sqref="D22:H22">
    <cfRule type="cellIs" dxfId="1" priority="25" operator="greaterThanOrEqual">
      <formula>$J$22+3</formula>
    </cfRule>
  </conditionalFormatting>
  <conditionalFormatting sqref="D22:H22">
    <cfRule type="cellIs" dxfId="0" priority="26" operator="lessThanOrEqual">
      <formula>$J$22-3</formula>
    </cfRule>
  </conditionalFormatting>
  <pageMargins left="0.70866141732283472" right="0.70866141732283472" top="0.74803149606299213" bottom="0.74803149606299213" header="0" footer="0"/>
  <pageSetup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класичне моделювання брів</vt:lpstr>
      <vt:lpstr>постер</vt:lpstr>
      <vt:lpstr>чол </vt:lpstr>
      <vt:lpstr>ламінування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Саша</dc:creator>
  <cp:lastModifiedBy>Kafo</cp:lastModifiedBy>
  <dcterms:created xsi:type="dcterms:W3CDTF">2024-03-28T07:45:21Z</dcterms:created>
  <dcterms:modified xsi:type="dcterms:W3CDTF">2026-02-27T16:15:04Z</dcterms:modified>
</cp:coreProperties>
</file>