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У_03.02.2022\ЧУ 2026\ЗВЕДЕНІ протоколи онлайн з призерами\"/>
    </mc:Choice>
  </mc:AlternateContent>
  <bookViews>
    <workbookView xWindow="0" yWindow="0" windowWidth="24000" windowHeight="9615" activeTab="5"/>
  </bookViews>
  <sheets>
    <sheet name="CREATIVE COLOR" sheetId="12" r:id="rId1"/>
    <sheet name="Curly Cut" sheetId="11" r:id="rId2"/>
    <sheet name="Street Cut " sheetId="10" r:id="rId3"/>
    <sheet name="Hair tattoo" sheetId="9" r:id="rId4"/>
    <sheet name="креат модн обр" sheetId="5" r:id="rId5"/>
    <sheet name="авт  чол стр" sheetId="7" r:id="rId6"/>
    <sheet name="Old school" sheetId="8" r:id="rId7"/>
    <sheet name="FADE" sheetId="3" r:id="rId8"/>
    <sheet name="чол повс стр" sheetId="4" r:id="rId9"/>
    <sheet name="дизайн бороди" sheetId="6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7" i="8" l="1"/>
  <c r="K17" i="8" s="1"/>
  <c r="N17" i="8" l="1"/>
  <c r="K11" i="12"/>
  <c r="J11" i="12" s="1"/>
  <c r="M11" i="12" l="1"/>
  <c r="K11" i="11"/>
  <c r="M11" i="11" s="1"/>
  <c r="J11" i="11" l="1"/>
  <c r="K11" i="10"/>
  <c r="M11" i="10" s="1"/>
  <c r="K12" i="9"/>
  <c r="M12" i="9" s="1"/>
  <c r="K11" i="9"/>
  <c r="M11" i="9" s="1"/>
  <c r="J11" i="10" l="1"/>
  <c r="J11" i="9"/>
  <c r="J12" i="9"/>
  <c r="L19" i="8"/>
  <c r="N19" i="8" s="1"/>
  <c r="L16" i="8"/>
  <c r="N16" i="8" s="1"/>
  <c r="L14" i="8"/>
  <c r="N14" i="8" s="1"/>
  <c r="L13" i="8"/>
  <c r="N13" i="8" s="1"/>
  <c r="L12" i="8"/>
  <c r="N12" i="8" s="1"/>
  <c r="L11" i="8"/>
  <c r="N11" i="8" s="1"/>
  <c r="L26" i="7"/>
  <c r="N26" i="7" s="1"/>
  <c r="L25" i="7"/>
  <c r="N25" i="7" s="1"/>
  <c r="L23" i="7"/>
  <c r="N23" i="7" s="1"/>
  <c r="L22" i="7"/>
  <c r="N22" i="7" s="1"/>
  <c r="L21" i="7"/>
  <c r="N21" i="7" s="1"/>
  <c r="L20" i="7"/>
  <c r="N20" i="7" s="1"/>
  <c r="L18" i="7"/>
  <c r="N18" i="7" s="1"/>
  <c r="L17" i="7"/>
  <c r="N17" i="7" s="1"/>
  <c r="L16" i="7"/>
  <c r="N16" i="7" s="1"/>
  <c r="L15" i="7"/>
  <c r="N15" i="7" s="1"/>
  <c r="L14" i="7"/>
  <c r="N14" i="7" s="1"/>
  <c r="L13" i="7"/>
  <c r="N13" i="7" s="1"/>
  <c r="L12" i="7"/>
  <c r="N12" i="7" s="1"/>
  <c r="L11" i="7"/>
  <c r="N11" i="7" s="1"/>
  <c r="K23" i="6"/>
  <c r="M23" i="6" s="1"/>
  <c r="K22" i="6"/>
  <c r="M22" i="6" s="1"/>
  <c r="K21" i="6"/>
  <c r="M21" i="6" s="1"/>
  <c r="K20" i="6"/>
  <c r="M20" i="6" s="1"/>
  <c r="K18" i="6"/>
  <c r="M18" i="6" s="1"/>
  <c r="K17" i="6"/>
  <c r="M17" i="6" s="1"/>
  <c r="K16" i="6"/>
  <c r="M16" i="6" s="1"/>
  <c r="K15" i="6"/>
  <c r="M15" i="6" s="1"/>
  <c r="K13" i="6"/>
  <c r="M13" i="6" s="1"/>
  <c r="K12" i="6"/>
  <c r="M12" i="6" s="1"/>
  <c r="K11" i="6"/>
  <c r="M11" i="6" s="1"/>
  <c r="L11" i="5"/>
  <c r="N11" i="5" s="1"/>
  <c r="K16" i="4"/>
  <c r="M16" i="4" s="1"/>
  <c r="K15" i="4"/>
  <c r="M15" i="4" s="1"/>
  <c r="K14" i="4"/>
  <c r="M14" i="4" s="1"/>
  <c r="K13" i="4"/>
  <c r="M13" i="4" s="1"/>
  <c r="K12" i="4"/>
  <c r="M12" i="4" s="1"/>
  <c r="K11" i="4"/>
  <c r="M11" i="4" s="1"/>
  <c r="L31" i="3"/>
  <c r="N31" i="3" s="1"/>
  <c r="L30" i="3"/>
  <c r="N30" i="3" s="1"/>
  <c r="K30" i="3"/>
  <c r="L29" i="3"/>
  <c r="N29" i="3" s="1"/>
  <c r="L28" i="3"/>
  <c r="N28" i="3" s="1"/>
  <c r="L27" i="3"/>
  <c r="N27" i="3" s="1"/>
  <c r="L26" i="3"/>
  <c r="N26" i="3" s="1"/>
  <c r="L24" i="3"/>
  <c r="N24" i="3" s="1"/>
  <c r="L23" i="3"/>
  <c r="N23" i="3" s="1"/>
  <c r="L22" i="3"/>
  <c r="N22" i="3" s="1"/>
  <c r="L21" i="3"/>
  <c r="N21" i="3" s="1"/>
  <c r="L19" i="3"/>
  <c r="N19" i="3" s="1"/>
  <c r="L18" i="3"/>
  <c r="N18" i="3" s="1"/>
  <c r="L17" i="3"/>
  <c r="N17" i="3" s="1"/>
  <c r="L16" i="3"/>
  <c r="N16" i="3" s="1"/>
  <c r="L14" i="3"/>
  <c r="N14" i="3" s="1"/>
  <c r="L13" i="3"/>
  <c r="N13" i="3" s="1"/>
  <c r="L12" i="3"/>
  <c r="N12" i="3" s="1"/>
  <c r="L11" i="3"/>
  <c r="N11" i="3" s="1"/>
  <c r="K11" i="3" l="1"/>
  <c r="K13" i="3"/>
  <c r="K16" i="3"/>
  <c r="K18" i="3"/>
  <c r="K21" i="3"/>
  <c r="K23" i="3"/>
  <c r="K26" i="3"/>
  <c r="K28" i="3"/>
  <c r="J12" i="6"/>
  <c r="J15" i="6"/>
  <c r="J17" i="6"/>
  <c r="J20" i="6"/>
  <c r="K11" i="8"/>
  <c r="K13" i="8"/>
  <c r="K11" i="7"/>
  <c r="K13" i="7"/>
  <c r="K15" i="7"/>
  <c r="K17" i="7"/>
  <c r="K20" i="7"/>
  <c r="K22" i="7"/>
  <c r="K25" i="7"/>
  <c r="J16" i="4"/>
  <c r="J15" i="4"/>
  <c r="J13" i="4"/>
  <c r="J11" i="4"/>
  <c r="J22" i="6"/>
  <c r="K16" i="8"/>
  <c r="K12" i="8"/>
  <c r="K14" i="8"/>
  <c r="K19" i="8"/>
  <c r="K12" i="7"/>
  <c r="K14" i="7"/>
  <c r="K16" i="7"/>
  <c r="K18" i="7"/>
  <c r="K21" i="7"/>
  <c r="K23" i="7"/>
  <c r="K26" i="7"/>
  <c r="J11" i="6"/>
  <c r="J13" i="6"/>
  <c r="J16" i="6"/>
  <c r="J18" i="6"/>
  <c r="J21" i="6"/>
  <c r="J23" i="6"/>
  <c r="K11" i="5"/>
  <c r="J12" i="4"/>
  <c r="J14" i="4"/>
  <c r="K12" i="3"/>
  <c r="K14" i="3"/>
  <c r="K17" i="3"/>
  <c r="K19" i="3"/>
  <c r="K22" i="3"/>
  <c r="K24" i="3"/>
  <c r="K27" i="3"/>
  <c r="K29" i="3"/>
  <c r="K31" i="3"/>
</calcChain>
</file>

<file path=xl/comments1.xml><?xml version="1.0" encoding="utf-8"?>
<comments xmlns="http://schemas.openxmlformats.org/spreadsheetml/2006/main">
  <authors>
    <author>User</author>
  </authors>
  <commentList>
    <comment ref="G11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вирізаний фон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вирізаний фон</t>
        </r>
      </text>
    </commen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вирізаний фон</t>
        </r>
      </text>
    </comment>
  </commentList>
</comments>
</file>

<file path=xl/sharedStrings.xml><?xml version="1.0" encoding="utf-8"?>
<sst xmlns="http://schemas.openxmlformats.org/spreadsheetml/2006/main" count="289" uniqueCount="83">
  <si>
    <t>СУДДІ</t>
  </si>
  <si>
    <t>НОМЕР УЧАСНИКА</t>
  </si>
  <si>
    <t>ПІБ</t>
  </si>
  <si>
    <t>СЕРЕДНІЙ БАЛ</t>
  </si>
  <si>
    <t>ЗАГ. БАЛ</t>
  </si>
  <si>
    <t>ШТРАФ</t>
  </si>
  <si>
    <t>ФІНАЛЬНИЙ БАЛ</t>
  </si>
  <si>
    <t>МІСЦЕ</t>
  </si>
  <si>
    <t>студенти</t>
  </si>
  <si>
    <t>Стажер 1</t>
  </si>
  <si>
    <t>При розбіжності балів судді на 3 або вище від середнього значення, суддя отримає жовту або червону картку</t>
  </si>
  <si>
    <r>
      <t>Розбіжність балів на 3 або більше від середнього балу</t>
    </r>
    <r>
      <rPr>
        <b/>
        <sz val="11"/>
        <rFont val="Times New Roman"/>
        <family val="1"/>
        <charset val="204"/>
      </rPr>
      <t xml:space="preserve"> у меншу сторону</t>
    </r>
  </si>
  <si>
    <r>
      <t xml:space="preserve">Розбіжність балів на 3 або більше від середнього балу </t>
    </r>
    <r>
      <rPr>
        <b/>
        <sz val="11"/>
        <rFont val="Times New Roman"/>
        <family val="1"/>
        <charset val="204"/>
      </rPr>
      <t>у більшу сторону</t>
    </r>
  </si>
  <si>
    <t>юніори</t>
  </si>
  <si>
    <t>майстри</t>
  </si>
  <si>
    <t>Філіп</t>
  </si>
  <si>
    <t>Ващук</t>
  </si>
  <si>
    <t>Матирний</t>
  </si>
  <si>
    <t>Баланюк</t>
  </si>
  <si>
    <t>Гончаров</t>
  </si>
  <si>
    <t>профі</t>
  </si>
  <si>
    <t>Стажер 2</t>
  </si>
  <si>
    <t>Номінація: Barber Expert в стиле Fade</t>
  </si>
  <si>
    <t>без розподілу</t>
  </si>
  <si>
    <t>Номінація: чоловіча повсякденна  стрижка та укладка</t>
  </si>
  <si>
    <t>Номінація: креативний модний образ</t>
  </si>
  <si>
    <t>Ющенко</t>
  </si>
  <si>
    <t>Цюра</t>
  </si>
  <si>
    <t>Резніченко</t>
  </si>
  <si>
    <t>Балуєв ( стажер)</t>
  </si>
  <si>
    <t>Соломонова ( стажер)</t>
  </si>
  <si>
    <t>Номінація: дизайн бороди</t>
  </si>
  <si>
    <t>Косяк ( стажер)</t>
  </si>
  <si>
    <t>Гочаров</t>
  </si>
  <si>
    <t>Гондз</t>
  </si>
  <si>
    <t>Номінація: авторська чоловіча стрижка</t>
  </si>
  <si>
    <t>Номінація: Old school</t>
  </si>
  <si>
    <t>Номінація:  Hair tattoo</t>
  </si>
  <si>
    <t>Номінація:  Комерційна повсякденна стрижка  Street Cut манікен</t>
  </si>
  <si>
    <t>Лемик ( стажер)</t>
  </si>
  <si>
    <t>Номінація:  Curly Cut - Senior Gents Fashion Cup</t>
  </si>
  <si>
    <t>Номінація:  CREATIVE COLOR</t>
  </si>
  <si>
    <t>Балуев ( стажер)</t>
  </si>
  <si>
    <t>не працює формула в цій строчці. Жовтих карток не має</t>
  </si>
  <si>
    <t>логвін наталія</t>
  </si>
  <si>
    <t>стойчук вікторія</t>
  </si>
  <si>
    <t>запарій світлана</t>
  </si>
  <si>
    <t>грінченко євгеній</t>
  </si>
  <si>
    <t>білий владислав</t>
  </si>
  <si>
    <t>василенко світлана</t>
  </si>
  <si>
    <t>каторож максим</t>
  </si>
  <si>
    <t>матвієнко юліана</t>
  </si>
  <si>
    <t>мороз олександра</t>
  </si>
  <si>
    <t>непран віталій</t>
  </si>
  <si>
    <t>ухань ніна</t>
  </si>
  <si>
    <t>шевчук іван</t>
  </si>
  <si>
    <t>кармаліта наталка</t>
  </si>
  <si>
    <t>коряк анна</t>
  </si>
  <si>
    <t>мормуль тетяна</t>
  </si>
  <si>
    <t>огерук світлана</t>
  </si>
  <si>
    <t>галяс наталія</t>
  </si>
  <si>
    <t>кацалап олена</t>
  </si>
  <si>
    <t>лобач наталія</t>
  </si>
  <si>
    <t>гролліс руслан</t>
  </si>
  <si>
    <t>башкін назар</t>
  </si>
  <si>
    <t>горбунова владислава</t>
  </si>
  <si>
    <t>губаль інна</t>
  </si>
  <si>
    <t>лазаренко оксана</t>
  </si>
  <si>
    <t>марчак мирослава</t>
  </si>
  <si>
    <t>плішко ангеліна</t>
  </si>
  <si>
    <t>васленко світлана</t>
  </si>
  <si>
    <t>ключик марина</t>
  </si>
  <si>
    <t>карунін олександр</t>
  </si>
  <si>
    <t>шевчук лариса</t>
  </si>
  <si>
    <t>никифорюк максим</t>
  </si>
  <si>
    <t>плешенець олег</t>
  </si>
  <si>
    <t>герасимов дмитро</t>
  </si>
  <si>
    <t>допіра анастасія</t>
  </si>
  <si>
    <t>лутців-ребеншпіц юрій</t>
  </si>
  <si>
    <t>проценко дмитро</t>
  </si>
  <si>
    <t>стефанишин віталій</t>
  </si>
  <si>
    <t xml:space="preserve">огерук світлана </t>
  </si>
  <si>
    <t>роботу перенесоно та оцінено в номінації OLD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</si>
</sst>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₴&quot;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9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0" xfId="0" applyFont="1" applyFill="1"/>
    <xf numFmtId="0" fontId="3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" fillId="3" borderId="5" xfId="0" applyFont="1" applyFill="1" applyBorder="1"/>
    <xf numFmtId="0" fontId="2" fillId="3" borderId="5" xfId="0" applyFont="1" applyFill="1" applyBorder="1" applyAlignment="1">
      <alignment horizontal="center" vertical="center"/>
    </xf>
    <xf numFmtId="0" fontId="1" fillId="4" borderId="6" xfId="0" applyFont="1" applyFill="1" applyBorder="1"/>
    <xf numFmtId="0" fontId="4" fillId="0" borderId="0" xfId="0" applyFont="1"/>
    <xf numFmtId="0" fontId="1" fillId="5" borderId="6" xfId="0" applyFont="1" applyFill="1" applyBorder="1"/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horizontal="center" vertical="center"/>
    </xf>
    <xf numFmtId="0" fontId="1" fillId="0" borderId="0" xfId="0" applyFont="1"/>
    <xf numFmtId="0" fontId="6" fillId="0" borderId="0" xfId="0" applyFont="1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0" borderId="0" xfId="0" applyFont="1"/>
    <xf numFmtId="0" fontId="3" fillId="0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1" fillId="0" borderId="5" xfId="0" applyFont="1" applyBorder="1"/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2" borderId="5" xfId="0" applyFont="1" applyFill="1" applyBorder="1"/>
    <xf numFmtId="0" fontId="3" fillId="0" borderId="0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76"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</dxfs>
  <tableStyles count="0" defaultTableStyle="TableStyleMedium2" defaultPivotStyle="PivotStyleLight16"/>
  <colors>
    <mruColors>
      <color rgb="FFFFD966"/>
      <color rgb="FFFFFF00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15"/>
  <sheetViews>
    <sheetView workbookViewId="0">
      <selection activeCell="C11" sqref="C11"/>
    </sheetView>
  </sheetViews>
  <sheetFormatPr defaultRowHeight="15" x14ac:dyDescent="0.25"/>
  <cols>
    <col min="3" max="3" width="23.28515625" customWidth="1"/>
  </cols>
  <sheetData>
    <row r="1" spans="1:14" s="22" customFormat="1" ht="14.25" customHeight="1" x14ac:dyDescent="0.3">
      <c r="A1" s="19" t="s">
        <v>41</v>
      </c>
      <c r="B1" s="20"/>
      <c r="C1" s="20"/>
      <c r="D1" s="20"/>
      <c r="E1" s="20"/>
      <c r="F1" s="20"/>
      <c r="G1" s="20"/>
      <c r="H1" s="20"/>
      <c r="I1" s="20"/>
      <c r="J1" s="20"/>
      <c r="K1" s="21"/>
      <c r="L1" s="20"/>
      <c r="M1" s="20"/>
      <c r="N1" s="20"/>
    </row>
    <row r="2" spans="1:1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8"/>
      <c r="L2" s="1"/>
      <c r="M2" s="1"/>
      <c r="N2" s="1"/>
    </row>
    <row r="3" spans="1:14" x14ac:dyDescent="0.25">
      <c r="A3" s="2" t="s">
        <v>0</v>
      </c>
      <c r="B3" s="3">
        <v>1</v>
      </c>
      <c r="C3" s="36" t="s">
        <v>17</v>
      </c>
      <c r="D3" s="36"/>
      <c r="E3" s="3">
        <v>5</v>
      </c>
      <c r="F3" s="3" t="s">
        <v>33</v>
      </c>
      <c r="G3" s="3"/>
      <c r="H3" s="3"/>
      <c r="I3" s="3"/>
      <c r="J3" s="3"/>
      <c r="K3" s="36"/>
      <c r="L3" s="36"/>
      <c r="M3" s="36"/>
      <c r="N3" s="3"/>
    </row>
    <row r="4" spans="1:14" x14ac:dyDescent="0.25">
      <c r="A4" s="2"/>
      <c r="B4" s="3">
        <v>2</v>
      </c>
      <c r="C4" s="36" t="s">
        <v>16</v>
      </c>
      <c r="D4" s="36"/>
      <c r="E4" s="3">
        <v>6</v>
      </c>
      <c r="F4" s="3" t="s">
        <v>42</v>
      </c>
      <c r="G4" s="3"/>
      <c r="H4" s="3"/>
      <c r="I4" s="3"/>
      <c r="J4" s="3"/>
      <c r="K4" s="36"/>
      <c r="L4" s="36"/>
      <c r="M4" s="36"/>
      <c r="N4" s="3"/>
    </row>
    <row r="5" spans="1:14" x14ac:dyDescent="0.25">
      <c r="A5" s="2"/>
      <c r="B5" s="3">
        <v>3</v>
      </c>
      <c r="C5" s="36" t="s">
        <v>26</v>
      </c>
      <c r="D5" s="36"/>
      <c r="E5" s="3">
        <v>7</v>
      </c>
      <c r="F5" s="3" t="s">
        <v>30</v>
      </c>
      <c r="G5" s="3"/>
      <c r="H5" s="3"/>
      <c r="I5" s="3"/>
      <c r="J5" s="3"/>
      <c r="K5" s="14"/>
      <c r="L5" s="3"/>
      <c r="M5" s="15"/>
      <c r="N5" s="1"/>
    </row>
    <row r="6" spans="1:14" x14ac:dyDescent="0.25">
      <c r="A6" s="2"/>
      <c r="B6" s="3">
        <v>4</v>
      </c>
      <c r="C6" t="s">
        <v>15</v>
      </c>
      <c r="E6" s="3"/>
      <c r="F6" s="3"/>
      <c r="G6" s="3"/>
      <c r="H6" s="3"/>
      <c r="I6" s="3"/>
      <c r="J6" s="3"/>
      <c r="K6" s="14"/>
      <c r="L6" s="3"/>
      <c r="M6" s="15"/>
      <c r="N6" s="1"/>
    </row>
    <row r="7" spans="1:14" x14ac:dyDescent="0.25">
      <c r="A7" s="2"/>
      <c r="B7" s="3"/>
      <c r="E7" s="3"/>
      <c r="F7" s="3"/>
      <c r="G7" s="3"/>
      <c r="H7" s="3"/>
      <c r="I7" s="3"/>
      <c r="J7" s="3"/>
      <c r="K7" s="14"/>
      <c r="L7" s="3"/>
      <c r="M7" s="15"/>
      <c r="N7" s="1"/>
    </row>
    <row r="8" spans="1:14" s="16" customFormat="1" x14ac:dyDescent="0.25">
      <c r="A8" s="32"/>
      <c r="B8" s="32" t="s">
        <v>1</v>
      </c>
      <c r="C8" s="32" t="s">
        <v>2</v>
      </c>
      <c r="D8" s="37" t="s">
        <v>0</v>
      </c>
      <c r="E8" s="38"/>
      <c r="F8" s="38"/>
      <c r="G8" s="38"/>
      <c r="H8" s="38"/>
      <c r="I8" s="38"/>
      <c r="J8" s="32" t="s">
        <v>3</v>
      </c>
      <c r="K8" s="32" t="s">
        <v>4</v>
      </c>
      <c r="L8" s="32" t="s">
        <v>5</v>
      </c>
      <c r="M8" s="32" t="s">
        <v>6</v>
      </c>
      <c r="N8" s="34" t="s">
        <v>7</v>
      </c>
    </row>
    <row r="9" spans="1:14" s="16" customFormat="1" ht="25.5" customHeight="1" x14ac:dyDescent="0.25">
      <c r="A9" s="33"/>
      <c r="B9" s="33"/>
      <c r="C9" s="33"/>
      <c r="D9" s="4">
        <v>1</v>
      </c>
      <c r="E9" s="4">
        <v>2</v>
      </c>
      <c r="F9" s="4">
        <v>3</v>
      </c>
      <c r="G9" s="4">
        <v>4</v>
      </c>
      <c r="H9" s="4" t="s">
        <v>9</v>
      </c>
      <c r="I9" s="4" t="s">
        <v>21</v>
      </c>
      <c r="J9" s="33"/>
      <c r="K9" s="33"/>
      <c r="L9" s="33"/>
      <c r="M9" s="33"/>
      <c r="N9" s="35"/>
    </row>
    <row r="10" spans="1:14" s="16" customFormat="1" x14ac:dyDescent="0.25">
      <c r="A10" s="5" t="s">
        <v>23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s="16" customFormat="1" x14ac:dyDescent="0.25">
      <c r="A11" s="7"/>
      <c r="B11" s="7">
        <v>1</v>
      </c>
      <c r="C11" s="16" t="s">
        <v>44</v>
      </c>
      <c r="D11" s="7">
        <v>30</v>
      </c>
      <c r="E11" s="7">
        <v>30</v>
      </c>
      <c r="F11" s="7">
        <v>29</v>
      </c>
      <c r="G11" s="7">
        <v>30</v>
      </c>
      <c r="H11" s="7">
        <v>30</v>
      </c>
      <c r="I11" s="7">
        <v>29</v>
      </c>
      <c r="J11" s="8">
        <f>ROUND(K11/4,1)</f>
        <v>29.8</v>
      </c>
      <c r="K11" s="8">
        <f>D11+E11+F11+G11</f>
        <v>119</v>
      </c>
      <c r="L11" s="9"/>
      <c r="M11" s="8">
        <f t="shared" ref="M11" si="0">K11-L11</f>
        <v>119</v>
      </c>
      <c r="N11" s="10">
        <v>1</v>
      </c>
    </row>
    <row r="12" spans="1:14" ht="15.75" thickBot="1" x14ac:dyDescent="0.3"/>
    <row r="13" spans="1:14" s="16" customFormat="1" ht="15.75" thickBot="1" x14ac:dyDescent="0.3">
      <c r="A13" s="11"/>
      <c r="C13" s="12" t="s">
        <v>11</v>
      </c>
    </row>
    <row r="14" spans="1:14" s="16" customFormat="1" ht="15.75" thickBot="1" x14ac:dyDescent="0.3">
      <c r="A14" s="13"/>
      <c r="C14" s="12" t="s">
        <v>12</v>
      </c>
    </row>
    <row r="15" spans="1:14" s="16" customFormat="1" x14ac:dyDescent="0.25">
      <c r="C15" s="16" t="s">
        <v>10</v>
      </c>
    </row>
  </sheetData>
  <mergeCells count="14">
    <mergeCell ref="A8:A9"/>
    <mergeCell ref="B8:B9"/>
    <mergeCell ref="C8:C9"/>
    <mergeCell ref="D8:I8"/>
    <mergeCell ref="J8:J9"/>
    <mergeCell ref="K8:K9"/>
    <mergeCell ref="L8:L9"/>
    <mergeCell ref="M8:M9"/>
    <mergeCell ref="N8:N9"/>
    <mergeCell ref="C3:D3"/>
    <mergeCell ref="K3:M3"/>
    <mergeCell ref="C4:D4"/>
    <mergeCell ref="K4:M4"/>
    <mergeCell ref="C5:D5"/>
  </mergeCells>
  <conditionalFormatting sqref="D11:G11">
    <cfRule type="cellIs" dxfId="75" priority="1" operator="greaterThanOrEqual">
      <formula>#REF!+3</formula>
    </cfRule>
    <cfRule type="cellIs" dxfId="74" priority="2" operator="lessThanOrEqual">
      <formula>#REF!-3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11"/>
  <sheetViews>
    <sheetView workbookViewId="0">
      <selection activeCell="C11" sqref="C11"/>
    </sheetView>
  </sheetViews>
  <sheetFormatPr defaultRowHeight="15" x14ac:dyDescent="0.25"/>
  <cols>
    <col min="3" max="3" width="28.7109375" customWidth="1"/>
  </cols>
  <sheetData>
    <row r="1" spans="1:14" s="22" customFormat="1" ht="14.25" customHeight="1" x14ac:dyDescent="0.3">
      <c r="A1" s="19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1"/>
      <c r="L1" s="20"/>
      <c r="M1" s="20"/>
      <c r="N1" s="20"/>
    </row>
    <row r="2" spans="1:1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8"/>
      <c r="L2" s="1"/>
      <c r="M2" s="1"/>
      <c r="N2" s="1"/>
    </row>
    <row r="3" spans="1:14" x14ac:dyDescent="0.25">
      <c r="A3" s="2" t="s">
        <v>0</v>
      </c>
      <c r="B3" s="3">
        <v>1</v>
      </c>
      <c r="C3" s="36" t="s">
        <v>17</v>
      </c>
      <c r="D3" s="36"/>
      <c r="E3" s="3">
        <v>5</v>
      </c>
      <c r="F3" s="3" t="s">
        <v>33</v>
      </c>
      <c r="G3" s="3"/>
      <c r="H3" s="3"/>
      <c r="I3" s="3"/>
      <c r="J3" s="3"/>
      <c r="K3" s="36"/>
      <c r="L3" s="36"/>
      <c r="M3" s="36"/>
      <c r="N3" s="3"/>
    </row>
    <row r="4" spans="1:14" x14ac:dyDescent="0.25">
      <c r="A4" s="2"/>
      <c r="B4" s="3">
        <v>2</v>
      </c>
      <c r="C4" s="36" t="s">
        <v>16</v>
      </c>
      <c r="D4" s="36"/>
      <c r="E4" s="3">
        <v>6</v>
      </c>
      <c r="F4" s="3" t="s">
        <v>32</v>
      </c>
      <c r="G4" s="3"/>
      <c r="H4" s="3"/>
      <c r="I4" s="3"/>
      <c r="J4" s="3"/>
      <c r="K4" s="36"/>
      <c r="L4" s="36"/>
      <c r="M4" s="36"/>
      <c r="N4" s="3"/>
    </row>
    <row r="5" spans="1:14" x14ac:dyDescent="0.25">
      <c r="A5" s="2"/>
      <c r="B5" s="3">
        <v>3</v>
      </c>
      <c r="C5" s="36" t="s">
        <v>26</v>
      </c>
      <c r="D5" s="36"/>
      <c r="E5" s="3"/>
      <c r="F5" s="3" t="s">
        <v>39</v>
      </c>
      <c r="G5" s="3"/>
      <c r="H5" s="3"/>
      <c r="I5" s="3"/>
      <c r="J5" s="3"/>
      <c r="K5" s="14"/>
      <c r="L5" s="3"/>
      <c r="M5" s="15"/>
      <c r="N5" s="1"/>
    </row>
    <row r="6" spans="1:14" x14ac:dyDescent="0.25">
      <c r="A6" s="2"/>
      <c r="B6" s="3">
        <v>4</v>
      </c>
      <c r="C6" t="s">
        <v>15</v>
      </c>
      <c r="E6" s="3"/>
      <c r="F6" s="3"/>
      <c r="G6" s="3"/>
      <c r="H6" s="3"/>
      <c r="I6" s="3"/>
      <c r="J6" s="3"/>
      <c r="K6" s="14"/>
      <c r="L6" s="3"/>
      <c r="M6" s="15"/>
      <c r="N6" s="1"/>
    </row>
    <row r="7" spans="1:14" x14ac:dyDescent="0.25">
      <c r="A7" s="2"/>
      <c r="B7" s="3"/>
      <c r="E7" s="3"/>
      <c r="F7" s="3"/>
      <c r="G7" s="3"/>
      <c r="H7" s="3"/>
      <c r="I7" s="3"/>
      <c r="J7" s="3"/>
      <c r="K7" s="14"/>
      <c r="L7" s="3"/>
      <c r="M7" s="15"/>
      <c r="N7" s="1"/>
    </row>
    <row r="8" spans="1:14" s="16" customFormat="1" x14ac:dyDescent="0.25">
      <c r="A8" s="32"/>
      <c r="B8" s="32" t="s">
        <v>1</v>
      </c>
      <c r="C8" s="32" t="s">
        <v>2</v>
      </c>
      <c r="D8" s="37" t="s">
        <v>0</v>
      </c>
      <c r="E8" s="38"/>
      <c r="F8" s="38"/>
      <c r="G8" s="38"/>
      <c r="H8" s="38"/>
      <c r="I8" s="38"/>
      <c r="J8" s="32" t="s">
        <v>3</v>
      </c>
      <c r="K8" s="32" t="s">
        <v>4</v>
      </c>
      <c r="L8" s="32" t="s">
        <v>5</v>
      </c>
      <c r="M8" s="32" t="s">
        <v>6</v>
      </c>
      <c r="N8" s="34" t="s">
        <v>7</v>
      </c>
    </row>
    <row r="9" spans="1:14" s="16" customFormat="1" ht="25.5" customHeight="1" x14ac:dyDescent="0.25">
      <c r="A9" s="33"/>
      <c r="B9" s="33"/>
      <c r="C9" s="33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 t="s">
        <v>9</v>
      </c>
      <c r="J9" s="33"/>
      <c r="K9" s="33"/>
      <c r="L9" s="33"/>
      <c r="M9" s="33"/>
      <c r="N9" s="35"/>
    </row>
    <row r="10" spans="1:14" s="16" customFormat="1" x14ac:dyDescent="0.25">
      <c r="A10" s="5" t="s">
        <v>23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s="16" customFormat="1" x14ac:dyDescent="0.25">
      <c r="A11" s="7"/>
      <c r="B11" s="7">
        <v>1</v>
      </c>
      <c r="C11" s="16" t="s">
        <v>45</v>
      </c>
      <c r="D11" s="7">
        <v>30</v>
      </c>
      <c r="E11" s="7">
        <v>30</v>
      </c>
      <c r="F11" s="7">
        <v>30</v>
      </c>
      <c r="G11" s="7">
        <v>30</v>
      </c>
      <c r="H11" s="8">
        <v>30</v>
      </c>
      <c r="I11" s="7">
        <v>30</v>
      </c>
      <c r="J11" s="8">
        <f t="shared" ref="J11" si="0">ROUND(K11/5,1)</f>
        <v>30</v>
      </c>
      <c r="K11" s="8">
        <f>D11+E11+F11+G11+H11</f>
        <v>150</v>
      </c>
      <c r="L11" s="9"/>
      <c r="M11" s="8">
        <f t="shared" ref="M11" si="1">K11-L11</f>
        <v>150</v>
      </c>
      <c r="N11" s="10">
        <v>1</v>
      </c>
    </row>
  </sheetData>
  <mergeCells count="14">
    <mergeCell ref="A8:A9"/>
    <mergeCell ref="B8:B9"/>
    <mergeCell ref="C8:C9"/>
    <mergeCell ref="D8:I8"/>
    <mergeCell ref="J8:J9"/>
    <mergeCell ref="K8:K9"/>
    <mergeCell ref="L8:L9"/>
    <mergeCell ref="M8:M9"/>
    <mergeCell ref="N8:N9"/>
    <mergeCell ref="C3:D3"/>
    <mergeCell ref="K3:M3"/>
    <mergeCell ref="C4:D4"/>
    <mergeCell ref="K4:M4"/>
    <mergeCell ref="C5:D5"/>
  </mergeCells>
  <conditionalFormatting sqref="D11:H11">
    <cfRule type="cellIs" dxfId="73" priority="1" operator="greaterThanOrEqual">
      <formula>$J$11+3</formula>
    </cfRule>
    <cfRule type="cellIs" dxfId="72" priority="2" operator="lessThanOrEqual">
      <formula>$J$11-3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15"/>
  <sheetViews>
    <sheetView workbookViewId="0">
      <selection activeCell="C11" sqref="C11"/>
    </sheetView>
  </sheetViews>
  <sheetFormatPr defaultRowHeight="15" x14ac:dyDescent="0.25"/>
  <cols>
    <col min="3" max="3" width="26.7109375" customWidth="1"/>
  </cols>
  <sheetData>
    <row r="1" spans="1:17" s="22" customFormat="1" ht="14.25" customHeight="1" x14ac:dyDescent="0.3">
      <c r="A1" s="19" t="s">
        <v>38</v>
      </c>
      <c r="B1" s="20"/>
      <c r="C1" s="20"/>
      <c r="D1" s="20"/>
      <c r="E1" s="20"/>
      <c r="F1" s="20"/>
      <c r="G1" s="20"/>
      <c r="H1" s="20"/>
      <c r="I1" s="20"/>
      <c r="J1" s="20"/>
      <c r="K1" s="21"/>
      <c r="L1" s="20"/>
      <c r="M1" s="20"/>
      <c r="N1" s="20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8"/>
      <c r="L2" s="1"/>
      <c r="M2" s="1"/>
      <c r="N2" s="1"/>
    </row>
    <row r="3" spans="1:17" x14ac:dyDescent="0.25">
      <c r="A3" s="2" t="s">
        <v>0</v>
      </c>
      <c r="B3" s="3">
        <v>1</v>
      </c>
      <c r="C3" s="36" t="s">
        <v>17</v>
      </c>
      <c r="D3" s="36"/>
      <c r="E3" s="3">
        <v>5</v>
      </c>
      <c r="F3" s="3" t="s">
        <v>33</v>
      </c>
      <c r="G3" s="3"/>
      <c r="H3" s="3"/>
      <c r="I3" s="3"/>
      <c r="J3" s="3"/>
      <c r="K3" s="36"/>
      <c r="L3" s="36"/>
      <c r="M3" s="36"/>
      <c r="N3" s="3"/>
      <c r="O3" s="3"/>
      <c r="P3" s="3"/>
      <c r="Q3" s="1"/>
    </row>
    <row r="4" spans="1:17" x14ac:dyDescent="0.25">
      <c r="A4" s="2"/>
      <c r="B4" s="3">
        <v>2</v>
      </c>
      <c r="C4" s="36" t="s">
        <v>16</v>
      </c>
      <c r="D4" s="36"/>
      <c r="E4" s="3">
        <v>6</v>
      </c>
      <c r="F4" s="3" t="s">
        <v>39</v>
      </c>
      <c r="G4" s="3"/>
      <c r="H4" s="3"/>
      <c r="I4" s="3"/>
      <c r="J4" s="3"/>
      <c r="K4" s="36"/>
      <c r="L4" s="36"/>
      <c r="M4" s="36"/>
      <c r="N4" s="3"/>
      <c r="O4" s="3"/>
      <c r="P4" s="3"/>
      <c r="Q4" s="1"/>
    </row>
    <row r="5" spans="1:17" x14ac:dyDescent="0.25">
      <c r="A5" s="2"/>
      <c r="B5" s="3">
        <v>3</v>
      </c>
      <c r="C5" s="36" t="s">
        <v>26</v>
      </c>
      <c r="D5" s="36"/>
      <c r="E5" s="3"/>
      <c r="F5" s="3"/>
      <c r="G5" s="3"/>
      <c r="H5" s="3"/>
      <c r="I5" s="3"/>
      <c r="J5" s="3"/>
      <c r="K5" s="14"/>
      <c r="L5" s="3"/>
      <c r="M5" s="15"/>
      <c r="N5" s="1"/>
      <c r="O5" s="1"/>
      <c r="P5" s="1"/>
      <c r="Q5" s="2"/>
    </row>
    <row r="6" spans="1:17" x14ac:dyDescent="0.25">
      <c r="A6" s="2"/>
      <c r="B6" s="3">
        <v>4</v>
      </c>
      <c r="C6" t="s">
        <v>15</v>
      </c>
      <c r="E6" s="3"/>
      <c r="F6" s="3"/>
      <c r="G6" s="3"/>
      <c r="H6" s="3"/>
      <c r="I6" s="3"/>
      <c r="J6" s="3"/>
      <c r="K6" s="14"/>
      <c r="L6" s="3"/>
      <c r="M6" s="15"/>
      <c r="N6" s="1"/>
      <c r="O6" s="1"/>
      <c r="P6" s="1"/>
      <c r="Q6" s="2"/>
    </row>
    <row r="7" spans="1:17" x14ac:dyDescent="0.25">
      <c r="A7" s="2"/>
      <c r="B7" s="3"/>
      <c r="E7" s="3"/>
      <c r="F7" s="3"/>
      <c r="G7" s="3"/>
      <c r="H7" s="3"/>
      <c r="I7" s="3"/>
      <c r="J7" s="3"/>
      <c r="K7" s="14"/>
      <c r="L7" s="3"/>
      <c r="M7" s="15"/>
      <c r="N7" s="1"/>
      <c r="O7" s="1"/>
      <c r="P7" s="1"/>
      <c r="Q7" s="2"/>
    </row>
    <row r="8" spans="1:17" s="16" customFormat="1" x14ac:dyDescent="0.25">
      <c r="A8" s="32"/>
      <c r="B8" s="32" t="s">
        <v>1</v>
      </c>
      <c r="C8" s="32" t="s">
        <v>2</v>
      </c>
      <c r="D8" s="37" t="s">
        <v>0</v>
      </c>
      <c r="E8" s="38"/>
      <c r="F8" s="38"/>
      <c r="G8" s="38"/>
      <c r="H8" s="38"/>
      <c r="I8" s="38"/>
      <c r="J8" s="32" t="s">
        <v>3</v>
      </c>
      <c r="K8" s="32" t="s">
        <v>4</v>
      </c>
      <c r="L8" s="32" t="s">
        <v>5</v>
      </c>
      <c r="M8" s="32" t="s">
        <v>6</v>
      </c>
      <c r="N8" s="34" t="s">
        <v>7</v>
      </c>
    </row>
    <row r="9" spans="1:17" s="16" customFormat="1" ht="25.5" customHeight="1" x14ac:dyDescent="0.25">
      <c r="A9" s="33"/>
      <c r="B9" s="33"/>
      <c r="C9" s="33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 t="s">
        <v>9</v>
      </c>
      <c r="J9" s="33"/>
      <c r="K9" s="33"/>
      <c r="L9" s="33"/>
      <c r="M9" s="33"/>
      <c r="N9" s="35"/>
    </row>
    <row r="10" spans="1:17" s="16" customFormat="1" x14ac:dyDescent="0.25">
      <c r="A10" s="5" t="s">
        <v>23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7" s="16" customFormat="1" x14ac:dyDescent="0.25">
      <c r="A11" s="7"/>
      <c r="B11" s="7">
        <v>1</v>
      </c>
      <c r="C11" s="16" t="s">
        <v>46</v>
      </c>
      <c r="D11" s="7">
        <v>29</v>
      </c>
      <c r="E11" s="7">
        <v>30</v>
      </c>
      <c r="F11" s="7">
        <v>30</v>
      </c>
      <c r="G11" s="7">
        <v>30</v>
      </c>
      <c r="H11" s="8">
        <v>30</v>
      </c>
      <c r="I11" s="7"/>
      <c r="J11" s="8">
        <f t="shared" ref="J11" si="0">ROUND(K11/5,1)</f>
        <v>29.8</v>
      </c>
      <c r="K11" s="8">
        <f>D11+E11+F11+G11+H11</f>
        <v>149</v>
      </c>
      <c r="L11" s="9"/>
      <c r="M11" s="8">
        <f t="shared" ref="M11" si="1">K11-L11</f>
        <v>149</v>
      </c>
      <c r="N11" s="10">
        <v>1</v>
      </c>
    </row>
    <row r="12" spans="1:17" ht="15.75" thickBot="1" x14ac:dyDescent="0.3"/>
    <row r="13" spans="1:17" s="16" customFormat="1" ht="15.75" thickBot="1" x14ac:dyDescent="0.3">
      <c r="A13" s="11"/>
      <c r="C13" s="12" t="s">
        <v>11</v>
      </c>
    </row>
    <row r="14" spans="1:17" s="16" customFormat="1" ht="15.75" thickBot="1" x14ac:dyDescent="0.3">
      <c r="A14" s="13"/>
      <c r="C14" s="12" t="s">
        <v>12</v>
      </c>
    </row>
    <row r="15" spans="1:17" s="16" customFormat="1" x14ac:dyDescent="0.25">
      <c r="C15" s="16" t="s">
        <v>10</v>
      </c>
    </row>
  </sheetData>
  <mergeCells count="14">
    <mergeCell ref="A8:A9"/>
    <mergeCell ref="B8:B9"/>
    <mergeCell ref="C8:C9"/>
    <mergeCell ref="D8:I8"/>
    <mergeCell ref="J8:J9"/>
    <mergeCell ref="K8:K9"/>
    <mergeCell ref="L8:L9"/>
    <mergeCell ref="M8:M9"/>
    <mergeCell ref="N8:N9"/>
    <mergeCell ref="C3:D3"/>
    <mergeCell ref="K3:M3"/>
    <mergeCell ref="C4:D4"/>
    <mergeCell ref="K4:M4"/>
    <mergeCell ref="C5:D5"/>
  </mergeCells>
  <conditionalFormatting sqref="D11:H11">
    <cfRule type="cellIs" dxfId="71" priority="1" operator="greaterThanOrEqual">
      <formula>#REF!+3</formula>
    </cfRule>
    <cfRule type="cellIs" dxfId="70" priority="2" operator="lessThanOrEqual">
      <formula>#REF!-3</formula>
    </cfRule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12"/>
  <sheetViews>
    <sheetView workbookViewId="0">
      <selection activeCell="C11" sqref="C11"/>
    </sheetView>
  </sheetViews>
  <sheetFormatPr defaultRowHeight="15" x14ac:dyDescent="0.25"/>
  <cols>
    <col min="3" max="3" width="36.85546875" customWidth="1"/>
  </cols>
  <sheetData>
    <row r="1" spans="1:17" s="22" customFormat="1" ht="14.25" customHeight="1" x14ac:dyDescent="0.3">
      <c r="A1" s="19" t="s">
        <v>37</v>
      </c>
      <c r="B1" s="20"/>
      <c r="C1" s="20"/>
      <c r="D1" s="20"/>
      <c r="E1" s="20"/>
      <c r="F1" s="20"/>
      <c r="G1" s="20"/>
      <c r="H1" s="20"/>
      <c r="I1" s="20"/>
      <c r="J1" s="20"/>
      <c r="K1" s="21"/>
      <c r="L1" s="20"/>
      <c r="M1" s="20"/>
      <c r="N1" s="20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8"/>
      <c r="L2" s="1"/>
      <c r="M2" s="1"/>
      <c r="N2" s="1"/>
    </row>
    <row r="3" spans="1:17" x14ac:dyDescent="0.25">
      <c r="A3" s="2" t="s">
        <v>0</v>
      </c>
      <c r="B3" s="3">
        <v>1</v>
      </c>
      <c r="C3" s="36" t="s">
        <v>17</v>
      </c>
      <c r="D3" s="36"/>
      <c r="E3" s="3">
        <v>5</v>
      </c>
      <c r="F3" s="3" t="s">
        <v>33</v>
      </c>
      <c r="G3" s="3"/>
      <c r="H3" s="3"/>
      <c r="I3" s="3"/>
      <c r="J3" s="3"/>
      <c r="K3" s="36"/>
      <c r="L3" s="36"/>
      <c r="M3" s="36"/>
      <c r="N3" s="3"/>
      <c r="O3" s="3"/>
      <c r="P3" s="3"/>
      <c r="Q3" s="1"/>
    </row>
    <row r="4" spans="1:17" x14ac:dyDescent="0.25">
      <c r="A4" s="2"/>
      <c r="B4" s="3">
        <v>2</v>
      </c>
      <c r="C4" s="36" t="s">
        <v>16</v>
      </c>
      <c r="D4" s="36"/>
      <c r="E4" s="3">
        <v>6</v>
      </c>
      <c r="F4" s="3" t="s">
        <v>29</v>
      </c>
      <c r="G4" s="3"/>
      <c r="H4" s="3"/>
      <c r="I4" s="3"/>
      <c r="J4" s="3"/>
      <c r="K4" s="36"/>
      <c r="L4" s="36"/>
      <c r="M4" s="36"/>
      <c r="N4" s="3"/>
      <c r="O4" s="3"/>
      <c r="P4" s="3"/>
      <c r="Q4" s="1"/>
    </row>
    <row r="5" spans="1:17" x14ac:dyDescent="0.25">
      <c r="A5" s="2"/>
      <c r="B5" s="3">
        <v>3</v>
      </c>
      <c r="C5" s="36" t="s">
        <v>26</v>
      </c>
      <c r="D5" s="36"/>
      <c r="E5" s="3">
        <v>7</v>
      </c>
      <c r="F5" s="3" t="s">
        <v>32</v>
      </c>
      <c r="G5" s="3"/>
      <c r="H5" s="3"/>
      <c r="I5" s="3"/>
      <c r="J5" s="3"/>
      <c r="K5" s="14"/>
      <c r="L5" s="3"/>
      <c r="M5" s="15"/>
      <c r="N5" s="1"/>
      <c r="O5" s="1"/>
      <c r="P5" s="1"/>
      <c r="Q5" s="2"/>
    </row>
    <row r="6" spans="1:17" x14ac:dyDescent="0.25">
      <c r="A6" s="2"/>
      <c r="B6" s="3">
        <v>4</v>
      </c>
      <c r="C6" t="s">
        <v>15</v>
      </c>
      <c r="E6" s="3"/>
      <c r="F6" s="3"/>
      <c r="G6" s="3"/>
      <c r="H6" s="3"/>
      <c r="I6" s="3"/>
      <c r="J6" s="3"/>
      <c r="K6" s="14"/>
      <c r="L6" s="3"/>
      <c r="M6" s="15"/>
      <c r="N6" s="1"/>
      <c r="O6" s="1"/>
      <c r="P6" s="1"/>
      <c r="Q6" s="2"/>
    </row>
    <row r="7" spans="1:17" x14ac:dyDescent="0.25">
      <c r="A7" s="2"/>
      <c r="B7" s="3"/>
      <c r="E7" s="3"/>
      <c r="F7" s="3"/>
      <c r="G7" s="3"/>
      <c r="H7" s="3"/>
      <c r="I7" s="3"/>
      <c r="J7" s="3"/>
      <c r="K7" s="14"/>
      <c r="L7" s="3"/>
      <c r="M7" s="15"/>
      <c r="N7" s="1"/>
      <c r="O7" s="1"/>
      <c r="P7" s="1"/>
      <c r="Q7" s="2"/>
    </row>
    <row r="8" spans="1:17" s="16" customFormat="1" x14ac:dyDescent="0.25">
      <c r="A8" s="32"/>
      <c r="B8" s="32" t="s">
        <v>1</v>
      </c>
      <c r="C8" s="32" t="s">
        <v>2</v>
      </c>
      <c r="D8" s="37" t="s">
        <v>0</v>
      </c>
      <c r="E8" s="38"/>
      <c r="F8" s="38"/>
      <c r="G8" s="38"/>
      <c r="H8" s="38"/>
      <c r="I8" s="38"/>
      <c r="J8" s="32" t="s">
        <v>3</v>
      </c>
      <c r="K8" s="32" t="s">
        <v>4</v>
      </c>
      <c r="L8" s="32" t="s">
        <v>5</v>
      </c>
      <c r="M8" s="32" t="s">
        <v>6</v>
      </c>
      <c r="N8" s="34" t="s">
        <v>7</v>
      </c>
    </row>
    <row r="9" spans="1:17" s="16" customFormat="1" ht="25.5" customHeight="1" x14ac:dyDescent="0.25">
      <c r="A9" s="33"/>
      <c r="B9" s="33"/>
      <c r="C9" s="33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 t="s">
        <v>9</v>
      </c>
      <c r="J9" s="33"/>
      <c r="K9" s="33"/>
      <c r="L9" s="33"/>
      <c r="M9" s="33"/>
      <c r="N9" s="35"/>
    </row>
    <row r="10" spans="1:17" s="16" customFormat="1" x14ac:dyDescent="0.25">
      <c r="A10" s="5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7" s="16" customFormat="1" x14ac:dyDescent="0.25">
      <c r="A11" s="7"/>
      <c r="B11" s="7">
        <v>1</v>
      </c>
      <c r="C11" s="26" t="s">
        <v>44</v>
      </c>
      <c r="D11" s="7">
        <v>30</v>
      </c>
      <c r="E11" s="7">
        <v>29</v>
      </c>
      <c r="F11" s="7">
        <v>30</v>
      </c>
      <c r="G11" s="7">
        <v>30</v>
      </c>
      <c r="H11" s="8">
        <v>29</v>
      </c>
      <c r="I11" s="7">
        <v>30</v>
      </c>
      <c r="J11" s="8">
        <f t="shared" ref="J11:J12" si="0">ROUND(K11/5,1)</f>
        <v>29.6</v>
      </c>
      <c r="K11" s="8">
        <f>D11+E11+F11+G11+H11</f>
        <v>148</v>
      </c>
      <c r="L11" s="9"/>
      <c r="M11" s="8">
        <f t="shared" ref="M11:M12" si="1">K11-L11</f>
        <v>148</v>
      </c>
      <c r="N11" s="10">
        <v>1</v>
      </c>
    </row>
    <row r="12" spans="1:17" s="16" customFormat="1" x14ac:dyDescent="0.25">
      <c r="A12" s="7"/>
      <c r="B12" s="7">
        <v>2</v>
      </c>
      <c r="C12" s="26" t="s">
        <v>45</v>
      </c>
      <c r="D12" s="7">
        <v>28</v>
      </c>
      <c r="E12" s="7">
        <v>28</v>
      </c>
      <c r="F12" s="7">
        <v>29</v>
      </c>
      <c r="G12" s="7">
        <v>28</v>
      </c>
      <c r="H12" s="8">
        <v>28</v>
      </c>
      <c r="I12" s="7">
        <v>29</v>
      </c>
      <c r="J12" s="8">
        <f t="shared" si="0"/>
        <v>28.2</v>
      </c>
      <c r="K12" s="8">
        <f>D12+E12+F12+G12+H12</f>
        <v>141</v>
      </c>
      <c r="L12" s="9"/>
      <c r="M12" s="8">
        <f t="shared" si="1"/>
        <v>141</v>
      </c>
      <c r="N12" s="10">
        <v>2</v>
      </c>
    </row>
  </sheetData>
  <mergeCells count="14">
    <mergeCell ref="A8:A9"/>
    <mergeCell ref="B8:B9"/>
    <mergeCell ref="C8:C9"/>
    <mergeCell ref="D8:I8"/>
    <mergeCell ref="J8:J9"/>
    <mergeCell ref="K8:K9"/>
    <mergeCell ref="L8:L9"/>
    <mergeCell ref="M8:M9"/>
    <mergeCell ref="N8:N9"/>
    <mergeCell ref="C3:D3"/>
    <mergeCell ref="K3:M3"/>
    <mergeCell ref="C4:D4"/>
    <mergeCell ref="K4:M4"/>
    <mergeCell ref="C5:D5"/>
  </mergeCells>
  <conditionalFormatting sqref="D11:H11">
    <cfRule type="cellIs" dxfId="69" priority="1" operator="greaterThanOrEqual">
      <formula>$J$11+3</formula>
    </cfRule>
    <cfRule type="cellIs" dxfId="68" priority="2" operator="lessThanOrEqual">
      <formula>$J$11-3</formula>
    </cfRule>
  </conditionalFormatting>
  <conditionalFormatting sqref="D12:H12">
    <cfRule type="cellIs" dxfId="67" priority="3" operator="greaterThanOrEqual">
      <formula>$J$12+3</formula>
    </cfRule>
    <cfRule type="cellIs" dxfId="66" priority="4" operator="lessThanOrEqual">
      <formula>$J$12-3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15"/>
  <sheetViews>
    <sheetView workbookViewId="0">
      <selection activeCell="C11" sqref="C11"/>
    </sheetView>
  </sheetViews>
  <sheetFormatPr defaultRowHeight="15" x14ac:dyDescent="0.25"/>
  <cols>
    <col min="3" max="3" width="23.5703125" customWidth="1"/>
  </cols>
  <sheetData>
    <row r="1" spans="1:18" ht="14.25" customHeight="1" x14ac:dyDescent="0.25">
      <c r="A1" s="17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8"/>
      <c r="M1" s="1"/>
      <c r="N1" s="1"/>
      <c r="O1" s="1"/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8"/>
      <c r="M2" s="1"/>
      <c r="N2" s="1"/>
      <c r="O2" s="1"/>
    </row>
    <row r="3" spans="1:18" x14ac:dyDescent="0.25">
      <c r="A3" s="2" t="s">
        <v>0</v>
      </c>
      <c r="B3" s="3">
        <v>1</v>
      </c>
      <c r="C3" s="36" t="s">
        <v>15</v>
      </c>
      <c r="D3" s="36"/>
      <c r="E3" s="3">
        <v>5</v>
      </c>
      <c r="F3" s="3" t="s">
        <v>28</v>
      </c>
      <c r="G3" s="3"/>
      <c r="H3" s="3"/>
      <c r="I3" s="3"/>
      <c r="J3" s="3"/>
      <c r="K3" s="3"/>
      <c r="L3" s="36"/>
      <c r="M3" s="36"/>
      <c r="N3" s="36"/>
      <c r="O3" s="3"/>
      <c r="P3" s="3"/>
      <c r="Q3" s="3"/>
      <c r="R3" s="1"/>
    </row>
    <row r="4" spans="1:18" x14ac:dyDescent="0.25">
      <c r="A4" s="2"/>
      <c r="B4" s="3">
        <v>2</v>
      </c>
      <c r="C4" s="36" t="s">
        <v>26</v>
      </c>
      <c r="D4" s="36"/>
      <c r="E4" s="3">
        <v>6</v>
      </c>
      <c r="F4" s="3" t="s">
        <v>29</v>
      </c>
      <c r="G4" s="3"/>
      <c r="H4" s="3"/>
      <c r="I4" s="3"/>
      <c r="J4" s="3"/>
      <c r="K4" s="3"/>
      <c r="L4" s="36"/>
      <c r="M4" s="36"/>
      <c r="N4" s="36"/>
      <c r="O4" s="3"/>
      <c r="P4" s="3"/>
      <c r="Q4" s="3"/>
      <c r="R4" s="1"/>
    </row>
    <row r="5" spans="1:18" x14ac:dyDescent="0.25">
      <c r="A5" s="2"/>
      <c r="B5" s="3">
        <v>3</v>
      </c>
      <c r="C5" s="36" t="s">
        <v>17</v>
      </c>
      <c r="D5" s="36"/>
      <c r="E5" s="3">
        <v>7</v>
      </c>
      <c r="F5" s="3" t="s">
        <v>30</v>
      </c>
      <c r="G5" s="3"/>
      <c r="H5" s="3"/>
      <c r="I5" s="3"/>
      <c r="J5" s="3"/>
      <c r="K5" s="3"/>
      <c r="L5" s="14"/>
      <c r="M5" s="3"/>
      <c r="N5" s="15"/>
      <c r="O5" s="1"/>
      <c r="P5" s="1"/>
      <c r="Q5" s="1"/>
      <c r="R5" s="2"/>
    </row>
    <row r="6" spans="1:18" x14ac:dyDescent="0.25">
      <c r="A6" s="2"/>
      <c r="B6" s="3">
        <v>4</v>
      </c>
      <c r="C6" t="s">
        <v>27</v>
      </c>
      <c r="E6" s="3"/>
      <c r="F6" s="3"/>
      <c r="G6" s="3"/>
      <c r="H6" s="3"/>
      <c r="I6" s="3"/>
      <c r="J6" s="3"/>
      <c r="K6" s="3"/>
      <c r="L6" s="14"/>
      <c r="M6" s="3"/>
      <c r="N6" s="15"/>
      <c r="O6" s="1"/>
      <c r="P6" s="1"/>
      <c r="Q6" s="1"/>
      <c r="R6" s="2"/>
    </row>
    <row r="7" spans="1:18" x14ac:dyDescent="0.25">
      <c r="A7" s="2"/>
      <c r="B7" s="3"/>
      <c r="E7" s="3"/>
      <c r="F7" s="3"/>
      <c r="G7" s="3"/>
      <c r="H7" s="3"/>
      <c r="I7" s="3"/>
      <c r="J7" s="3"/>
      <c r="K7" s="3"/>
      <c r="L7" s="14"/>
      <c r="M7" s="3"/>
      <c r="N7" s="15"/>
      <c r="O7" s="1"/>
      <c r="P7" s="1"/>
      <c r="Q7" s="1"/>
      <c r="R7" s="2"/>
    </row>
    <row r="8" spans="1:18" s="16" customFormat="1" x14ac:dyDescent="0.25">
      <c r="A8" s="32"/>
      <c r="B8" s="32" t="s">
        <v>1</v>
      </c>
      <c r="C8" s="32" t="s">
        <v>2</v>
      </c>
      <c r="D8" s="37" t="s">
        <v>0</v>
      </c>
      <c r="E8" s="38"/>
      <c r="F8" s="38"/>
      <c r="G8" s="38"/>
      <c r="H8" s="38"/>
      <c r="I8" s="38"/>
      <c r="J8" s="38"/>
      <c r="K8" s="32" t="s">
        <v>3</v>
      </c>
      <c r="L8" s="32" t="s">
        <v>4</v>
      </c>
      <c r="M8" s="32" t="s">
        <v>5</v>
      </c>
      <c r="N8" s="32" t="s">
        <v>6</v>
      </c>
      <c r="O8" s="34" t="s">
        <v>7</v>
      </c>
    </row>
    <row r="9" spans="1:18" s="16" customFormat="1" ht="25.5" customHeight="1" x14ac:dyDescent="0.25">
      <c r="A9" s="33"/>
      <c r="B9" s="33"/>
      <c r="C9" s="33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 t="s">
        <v>9</v>
      </c>
      <c r="J9" s="4" t="s">
        <v>21</v>
      </c>
      <c r="K9" s="33"/>
      <c r="L9" s="33"/>
      <c r="M9" s="33"/>
      <c r="N9" s="33"/>
      <c r="O9" s="35"/>
    </row>
    <row r="10" spans="1:18" s="16" customFormat="1" x14ac:dyDescent="0.25">
      <c r="A10" s="5" t="s">
        <v>23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8" s="16" customFormat="1" x14ac:dyDescent="0.25">
      <c r="A11" s="7"/>
      <c r="B11" s="7">
        <v>1</v>
      </c>
      <c r="C11" s="16" t="s">
        <v>47</v>
      </c>
      <c r="D11" s="7">
        <v>28</v>
      </c>
      <c r="E11" s="7">
        <v>30</v>
      </c>
      <c r="F11" s="7">
        <v>28</v>
      </c>
      <c r="G11" s="7">
        <v>29</v>
      </c>
      <c r="H11" s="8"/>
      <c r="I11" s="7">
        <v>28</v>
      </c>
      <c r="J11" s="7">
        <v>25</v>
      </c>
      <c r="K11" s="8">
        <f t="shared" ref="K11" si="0">ROUND(L11/5,1)</f>
        <v>23</v>
      </c>
      <c r="L11" s="8">
        <f t="shared" ref="L11" si="1">D11+E11+F11+G11+H11</f>
        <v>115</v>
      </c>
      <c r="M11" s="9"/>
      <c r="N11" s="8">
        <f t="shared" ref="N11" si="2">L11-M11</f>
        <v>115</v>
      </c>
      <c r="O11" s="10">
        <v>1</v>
      </c>
    </row>
    <row r="12" spans="1:18" ht="15.75" thickBot="1" x14ac:dyDescent="0.3"/>
    <row r="13" spans="1:18" s="16" customFormat="1" ht="15.75" thickBot="1" x14ac:dyDescent="0.3">
      <c r="A13" s="11"/>
      <c r="C13" s="12" t="s">
        <v>11</v>
      </c>
    </row>
    <row r="14" spans="1:18" s="16" customFormat="1" ht="15.75" thickBot="1" x14ac:dyDescent="0.3">
      <c r="A14" s="13"/>
      <c r="C14" s="12" t="s">
        <v>12</v>
      </c>
    </row>
    <row r="15" spans="1:18" s="16" customFormat="1" x14ac:dyDescent="0.25">
      <c r="C15" s="16" t="s">
        <v>10</v>
      </c>
    </row>
  </sheetData>
  <mergeCells count="14">
    <mergeCell ref="L8:L9"/>
    <mergeCell ref="M8:M9"/>
    <mergeCell ref="N8:N9"/>
    <mergeCell ref="O8:O9"/>
    <mergeCell ref="C3:D3"/>
    <mergeCell ref="L3:N3"/>
    <mergeCell ref="C4:D4"/>
    <mergeCell ref="L4:N4"/>
    <mergeCell ref="C5:D5"/>
    <mergeCell ref="A8:A9"/>
    <mergeCell ref="B8:B9"/>
    <mergeCell ref="C8:C9"/>
    <mergeCell ref="D8:J8"/>
    <mergeCell ref="K8:K9"/>
  </mergeCells>
  <conditionalFormatting sqref="D11:H11">
    <cfRule type="cellIs" dxfId="65" priority="1" operator="greaterThanOrEqual">
      <formula>#REF!+3</formula>
    </cfRule>
    <cfRule type="cellIs" dxfId="64" priority="2" operator="lessThanOrEqual">
      <formula>#REF!-3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0"/>
  <sheetViews>
    <sheetView tabSelected="1" workbookViewId="0">
      <selection activeCell="G35" sqref="G35"/>
    </sheetView>
  </sheetViews>
  <sheetFormatPr defaultRowHeight="15" x14ac:dyDescent="0.25"/>
  <cols>
    <col min="3" max="3" width="29" customWidth="1"/>
  </cols>
  <sheetData>
    <row r="1" spans="1:16" ht="14.25" customHeight="1" x14ac:dyDescent="0.25">
      <c r="A1" s="17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8"/>
      <c r="M1" s="1"/>
      <c r="N1" s="1"/>
      <c r="O1" s="1"/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8"/>
      <c r="M2" s="1"/>
      <c r="N2" s="1"/>
      <c r="O2" s="1"/>
    </row>
    <row r="3" spans="1:16" x14ac:dyDescent="0.25">
      <c r="A3" s="2" t="s">
        <v>0</v>
      </c>
      <c r="B3" s="3">
        <v>1</v>
      </c>
      <c r="C3" s="36" t="s">
        <v>15</v>
      </c>
      <c r="D3" s="36"/>
      <c r="E3" s="3">
        <v>5</v>
      </c>
      <c r="F3" s="3" t="s">
        <v>33</v>
      </c>
      <c r="G3" s="3"/>
      <c r="H3" s="3"/>
      <c r="I3" s="3"/>
      <c r="J3" s="3"/>
      <c r="K3" s="3"/>
      <c r="L3" s="36"/>
      <c r="M3" s="36"/>
      <c r="N3" s="36"/>
      <c r="O3" s="3"/>
      <c r="P3" s="1"/>
    </row>
    <row r="4" spans="1:16" x14ac:dyDescent="0.25">
      <c r="A4" s="2"/>
      <c r="B4" s="3">
        <v>2</v>
      </c>
      <c r="C4" s="36" t="s">
        <v>16</v>
      </c>
      <c r="D4" s="36"/>
      <c r="E4" s="3">
        <v>6</v>
      </c>
      <c r="F4" s="3" t="s">
        <v>29</v>
      </c>
      <c r="G4" s="3"/>
      <c r="H4" s="3"/>
      <c r="I4" s="3"/>
      <c r="J4" s="3"/>
      <c r="K4" s="3"/>
      <c r="L4" s="36"/>
      <c r="M4" s="36"/>
      <c r="N4" s="36"/>
      <c r="O4" s="3"/>
      <c r="P4" s="1"/>
    </row>
    <row r="5" spans="1:16" x14ac:dyDescent="0.25">
      <c r="A5" s="2"/>
      <c r="B5" s="3">
        <v>3</v>
      </c>
      <c r="C5" s="36" t="s">
        <v>26</v>
      </c>
      <c r="D5" s="36"/>
      <c r="E5" s="3">
        <v>7</v>
      </c>
      <c r="F5" s="3" t="s">
        <v>30</v>
      </c>
      <c r="G5" s="3"/>
      <c r="H5" s="3"/>
      <c r="I5" s="3"/>
      <c r="J5" s="3"/>
      <c r="K5" s="3"/>
      <c r="L5" s="14"/>
      <c r="M5" s="3"/>
      <c r="N5" s="15"/>
      <c r="O5" s="1"/>
      <c r="P5" s="2"/>
    </row>
    <row r="6" spans="1:16" x14ac:dyDescent="0.25">
      <c r="A6" s="2"/>
      <c r="B6" s="3">
        <v>4</v>
      </c>
      <c r="C6" t="s">
        <v>18</v>
      </c>
      <c r="E6" s="3"/>
      <c r="F6" s="3"/>
      <c r="G6" s="3"/>
      <c r="H6" s="3"/>
      <c r="I6" s="3"/>
      <c r="J6" s="3"/>
      <c r="K6" s="3"/>
      <c r="L6" s="14"/>
      <c r="M6" s="3"/>
      <c r="N6" s="15"/>
      <c r="O6" s="1"/>
      <c r="P6" s="2"/>
    </row>
    <row r="7" spans="1:16" x14ac:dyDescent="0.25">
      <c r="A7" s="2"/>
      <c r="B7" s="3"/>
      <c r="E7" s="3"/>
      <c r="F7" s="3"/>
      <c r="G7" s="3"/>
      <c r="H7" s="3"/>
      <c r="I7" s="3"/>
      <c r="J7" s="3"/>
      <c r="K7" s="3"/>
      <c r="L7" s="14"/>
      <c r="M7" s="3"/>
      <c r="N7" s="15"/>
      <c r="O7" s="1"/>
      <c r="P7" s="2"/>
    </row>
    <row r="8" spans="1:16" s="16" customFormat="1" x14ac:dyDescent="0.25">
      <c r="A8" s="32"/>
      <c r="B8" s="32" t="s">
        <v>1</v>
      </c>
      <c r="C8" s="32" t="s">
        <v>2</v>
      </c>
      <c r="D8" s="37" t="s">
        <v>0</v>
      </c>
      <c r="E8" s="38"/>
      <c r="F8" s="38"/>
      <c r="G8" s="38"/>
      <c r="H8" s="38"/>
      <c r="I8" s="38"/>
      <c r="J8" s="38"/>
      <c r="K8" s="32" t="s">
        <v>3</v>
      </c>
      <c r="L8" s="32" t="s">
        <v>4</v>
      </c>
      <c r="M8" s="32" t="s">
        <v>5</v>
      </c>
      <c r="N8" s="32" t="s">
        <v>6</v>
      </c>
      <c r="O8" s="34" t="s">
        <v>7</v>
      </c>
    </row>
    <row r="9" spans="1:16" s="16" customFormat="1" ht="25.5" customHeight="1" x14ac:dyDescent="0.25">
      <c r="A9" s="33"/>
      <c r="B9" s="33"/>
      <c r="C9" s="33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 t="s">
        <v>9</v>
      </c>
      <c r="J9" s="4" t="s">
        <v>21</v>
      </c>
      <c r="K9" s="33"/>
      <c r="L9" s="33"/>
      <c r="M9" s="33"/>
      <c r="N9" s="33"/>
      <c r="O9" s="35"/>
    </row>
    <row r="10" spans="1:16" s="16" customFormat="1" x14ac:dyDescent="0.25">
      <c r="A10" s="5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6" s="16" customFormat="1" x14ac:dyDescent="0.25">
      <c r="A11" s="7"/>
      <c r="B11" s="27">
        <v>1</v>
      </c>
      <c r="C11" s="26" t="s">
        <v>48</v>
      </c>
      <c r="D11" s="28">
        <v>28</v>
      </c>
      <c r="E11" s="7">
        <v>30</v>
      </c>
      <c r="F11" s="7">
        <v>29</v>
      </c>
      <c r="G11" s="7">
        <v>28</v>
      </c>
      <c r="H11" s="8">
        <v>30</v>
      </c>
      <c r="I11" s="24">
        <v>25</v>
      </c>
      <c r="J11" s="7">
        <v>27</v>
      </c>
      <c r="K11" s="8">
        <f t="shared" ref="K11:K26" si="0">ROUND(L11/5,1)</f>
        <v>29</v>
      </c>
      <c r="L11" s="8">
        <f t="shared" ref="L11:L26" si="1">D11+E11+F11+G11+H11</f>
        <v>145</v>
      </c>
      <c r="M11" s="9"/>
      <c r="N11" s="8">
        <f t="shared" ref="N11:N26" si="2">L11-M11</f>
        <v>145</v>
      </c>
      <c r="O11" s="10">
        <v>1</v>
      </c>
    </row>
    <row r="12" spans="1:16" s="16" customFormat="1" x14ac:dyDescent="0.25">
      <c r="A12" s="7"/>
      <c r="B12" s="27">
        <v>2</v>
      </c>
      <c r="C12" s="26" t="s">
        <v>49</v>
      </c>
      <c r="D12" s="28">
        <v>25</v>
      </c>
      <c r="E12" s="7">
        <v>28</v>
      </c>
      <c r="F12" s="7">
        <v>25</v>
      </c>
      <c r="G12" s="7">
        <v>25</v>
      </c>
      <c r="H12" s="8">
        <v>29</v>
      </c>
      <c r="I12" s="7">
        <v>25</v>
      </c>
      <c r="J12" s="25">
        <v>30</v>
      </c>
      <c r="K12" s="8">
        <f t="shared" si="0"/>
        <v>26.4</v>
      </c>
      <c r="L12" s="8">
        <f t="shared" si="1"/>
        <v>132</v>
      </c>
      <c r="M12" s="9"/>
      <c r="N12" s="8">
        <f t="shared" si="2"/>
        <v>132</v>
      </c>
      <c r="O12" s="10"/>
    </row>
    <row r="13" spans="1:16" s="16" customFormat="1" x14ac:dyDescent="0.25">
      <c r="A13" s="7"/>
      <c r="B13" s="27">
        <v>3</v>
      </c>
      <c r="C13" s="26" t="s">
        <v>50</v>
      </c>
      <c r="D13" s="28">
        <v>26</v>
      </c>
      <c r="E13" s="7">
        <v>25</v>
      </c>
      <c r="F13" s="7">
        <v>25</v>
      </c>
      <c r="G13" s="7">
        <v>25</v>
      </c>
      <c r="H13" s="8">
        <v>25</v>
      </c>
      <c r="I13" s="7">
        <v>26</v>
      </c>
      <c r="J13" s="7">
        <v>25</v>
      </c>
      <c r="K13" s="8">
        <f t="shared" si="0"/>
        <v>25.2</v>
      </c>
      <c r="L13" s="8">
        <f t="shared" si="1"/>
        <v>126</v>
      </c>
      <c r="M13" s="9"/>
      <c r="N13" s="8">
        <f t="shared" si="2"/>
        <v>126</v>
      </c>
      <c r="O13" s="10"/>
    </row>
    <row r="14" spans="1:16" s="16" customFormat="1" x14ac:dyDescent="0.25">
      <c r="A14" s="7"/>
      <c r="B14" s="27">
        <v>4</v>
      </c>
      <c r="C14" s="26" t="s">
        <v>51</v>
      </c>
      <c r="D14" s="28">
        <v>25</v>
      </c>
      <c r="E14" s="7">
        <v>29</v>
      </c>
      <c r="F14" s="7">
        <v>26</v>
      </c>
      <c r="G14" s="7">
        <v>27</v>
      </c>
      <c r="H14" s="8">
        <v>26</v>
      </c>
      <c r="I14" s="7">
        <v>25</v>
      </c>
      <c r="J14" s="7">
        <v>25</v>
      </c>
      <c r="K14" s="8">
        <f t="shared" si="0"/>
        <v>26.6</v>
      </c>
      <c r="L14" s="8">
        <f t="shared" si="1"/>
        <v>133</v>
      </c>
      <c r="M14" s="9"/>
      <c r="N14" s="8">
        <f t="shared" si="2"/>
        <v>133</v>
      </c>
      <c r="O14" s="10"/>
    </row>
    <row r="15" spans="1:16" s="16" customFormat="1" x14ac:dyDescent="0.25">
      <c r="A15" s="7"/>
      <c r="B15" s="27">
        <v>5</v>
      </c>
      <c r="C15" s="26" t="s">
        <v>52</v>
      </c>
      <c r="D15" s="28">
        <v>29</v>
      </c>
      <c r="E15" s="7">
        <v>26</v>
      </c>
      <c r="F15" s="7">
        <v>28</v>
      </c>
      <c r="G15" s="7">
        <v>29</v>
      </c>
      <c r="H15" s="8">
        <v>28</v>
      </c>
      <c r="I15" s="7">
        <v>28</v>
      </c>
      <c r="J15" s="7">
        <v>28</v>
      </c>
      <c r="K15" s="8">
        <f t="shared" si="0"/>
        <v>28</v>
      </c>
      <c r="L15" s="8">
        <f t="shared" si="1"/>
        <v>140</v>
      </c>
      <c r="M15" s="9"/>
      <c r="N15" s="8">
        <f t="shared" si="2"/>
        <v>140</v>
      </c>
      <c r="O15" s="10">
        <v>3</v>
      </c>
    </row>
    <row r="16" spans="1:16" s="16" customFormat="1" x14ac:dyDescent="0.25">
      <c r="A16" s="7"/>
      <c r="B16" s="27">
        <v>6</v>
      </c>
      <c r="C16" s="26" t="s">
        <v>53</v>
      </c>
      <c r="D16" s="28">
        <v>27</v>
      </c>
      <c r="E16" s="23">
        <v>25</v>
      </c>
      <c r="F16" s="7">
        <v>27</v>
      </c>
      <c r="G16" s="7">
        <v>26</v>
      </c>
      <c r="H16" s="23">
        <v>25</v>
      </c>
      <c r="I16" s="7">
        <v>27</v>
      </c>
      <c r="J16" s="7">
        <v>25</v>
      </c>
      <c r="K16" s="8">
        <f t="shared" si="0"/>
        <v>26</v>
      </c>
      <c r="L16" s="8">
        <f t="shared" si="1"/>
        <v>130</v>
      </c>
      <c r="M16" s="9"/>
      <c r="N16" s="8">
        <f t="shared" si="2"/>
        <v>130</v>
      </c>
      <c r="O16" s="10"/>
      <c r="P16" s="16" t="s">
        <v>43</v>
      </c>
    </row>
    <row r="17" spans="1:16" s="16" customFormat="1" x14ac:dyDescent="0.25">
      <c r="A17" s="7"/>
      <c r="B17" s="27">
        <v>7</v>
      </c>
      <c r="C17" s="26" t="s">
        <v>54</v>
      </c>
      <c r="D17" s="28">
        <v>30</v>
      </c>
      <c r="E17" s="7">
        <v>27</v>
      </c>
      <c r="F17" s="7">
        <v>30</v>
      </c>
      <c r="G17" s="7">
        <v>30</v>
      </c>
      <c r="H17" s="8">
        <v>27</v>
      </c>
      <c r="I17" s="7">
        <v>30</v>
      </c>
      <c r="J17" s="7">
        <v>29</v>
      </c>
      <c r="K17" s="8">
        <f t="shared" si="0"/>
        <v>28.8</v>
      </c>
      <c r="L17" s="8">
        <f t="shared" si="1"/>
        <v>144</v>
      </c>
      <c r="M17" s="9"/>
      <c r="N17" s="8">
        <f t="shared" si="2"/>
        <v>144</v>
      </c>
      <c r="O17" s="10">
        <v>2</v>
      </c>
    </row>
    <row r="18" spans="1:16" s="16" customFormat="1" x14ac:dyDescent="0.25">
      <c r="A18" s="7"/>
      <c r="B18" s="27">
        <v>8</v>
      </c>
      <c r="C18" s="26" t="s">
        <v>55</v>
      </c>
      <c r="D18" s="28">
        <v>25</v>
      </c>
      <c r="E18" s="7">
        <v>25</v>
      </c>
      <c r="F18" s="7">
        <v>25</v>
      </c>
      <c r="G18" s="7">
        <v>25</v>
      </c>
      <c r="H18" s="8">
        <v>25</v>
      </c>
      <c r="I18" s="25">
        <v>29</v>
      </c>
      <c r="J18" s="7">
        <v>25</v>
      </c>
      <c r="K18" s="8">
        <f t="shared" si="0"/>
        <v>25</v>
      </c>
      <c r="L18" s="8">
        <f t="shared" si="1"/>
        <v>125</v>
      </c>
      <c r="M18" s="9"/>
      <c r="N18" s="8">
        <f t="shared" si="2"/>
        <v>125</v>
      </c>
      <c r="O18" s="10"/>
    </row>
    <row r="19" spans="1:16" x14ac:dyDescent="0.25">
      <c r="A19" s="5" t="s">
        <v>14</v>
      </c>
      <c r="B19" s="6"/>
      <c r="C19" s="29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6" s="16" customFormat="1" x14ac:dyDescent="0.25">
      <c r="A20" s="7"/>
      <c r="B20" s="27">
        <v>1</v>
      </c>
      <c r="C20" s="26" t="s">
        <v>56</v>
      </c>
      <c r="D20" s="28">
        <v>29</v>
      </c>
      <c r="E20" s="7">
        <v>30</v>
      </c>
      <c r="F20" s="7">
        <v>28</v>
      </c>
      <c r="G20" s="7">
        <v>29</v>
      </c>
      <c r="H20" s="8">
        <v>29</v>
      </c>
      <c r="I20" s="7">
        <v>28</v>
      </c>
      <c r="J20" s="7">
        <v>29</v>
      </c>
      <c r="K20" s="8">
        <f t="shared" si="0"/>
        <v>29</v>
      </c>
      <c r="L20" s="8">
        <f t="shared" si="1"/>
        <v>145</v>
      </c>
      <c r="M20" s="9"/>
      <c r="N20" s="8">
        <f t="shared" si="2"/>
        <v>145</v>
      </c>
      <c r="O20" s="10">
        <v>2</v>
      </c>
    </row>
    <row r="21" spans="1:16" s="16" customFormat="1" x14ac:dyDescent="0.25">
      <c r="A21" s="7"/>
      <c r="B21" s="27">
        <v>2</v>
      </c>
      <c r="C21" s="26" t="s">
        <v>57</v>
      </c>
      <c r="D21" s="28">
        <v>28</v>
      </c>
      <c r="E21" s="7">
        <v>28</v>
      </c>
      <c r="F21" s="7">
        <v>29</v>
      </c>
      <c r="G21" s="7">
        <v>30</v>
      </c>
      <c r="H21" s="8">
        <v>30</v>
      </c>
      <c r="I21" s="7">
        <v>27</v>
      </c>
      <c r="J21" s="7">
        <v>28</v>
      </c>
      <c r="K21" s="8">
        <f t="shared" si="0"/>
        <v>29</v>
      </c>
      <c r="L21" s="8">
        <f t="shared" si="1"/>
        <v>145</v>
      </c>
      <c r="M21" s="9"/>
      <c r="N21" s="8">
        <f t="shared" si="2"/>
        <v>145</v>
      </c>
      <c r="O21" s="10">
        <v>1</v>
      </c>
    </row>
    <row r="22" spans="1:16" s="16" customFormat="1" x14ac:dyDescent="0.25">
      <c r="A22" s="7"/>
      <c r="B22" s="27">
        <v>3</v>
      </c>
      <c r="C22" s="26" t="s">
        <v>58</v>
      </c>
      <c r="D22" s="28">
        <v>27</v>
      </c>
      <c r="E22" s="7">
        <v>27</v>
      </c>
      <c r="F22" s="7">
        <v>27</v>
      </c>
      <c r="G22" s="7">
        <v>28</v>
      </c>
      <c r="H22" s="8">
        <v>27</v>
      </c>
      <c r="I22" s="7">
        <v>29</v>
      </c>
      <c r="J22" s="7">
        <v>25</v>
      </c>
      <c r="K22" s="8">
        <f t="shared" si="0"/>
        <v>27.2</v>
      </c>
      <c r="L22" s="8">
        <f t="shared" si="1"/>
        <v>136</v>
      </c>
      <c r="M22" s="9"/>
      <c r="N22" s="8">
        <f t="shared" si="2"/>
        <v>136</v>
      </c>
      <c r="O22" s="10"/>
    </row>
    <row r="23" spans="1:16" s="16" customFormat="1" x14ac:dyDescent="0.25">
      <c r="A23" s="7"/>
      <c r="B23" s="27">
        <v>4</v>
      </c>
      <c r="C23" s="26" t="s">
        <v>59</v>
      </c>
      <c r="D23" s="28">
        <v>30</v>
      </c>
      <c r="E23" s="7">
        <v>29</v>
      </c>
      <c r="F23" s="7">
        <v>30</v>
      </c>
      <c r="G23" s="7">
        <v>27</v>
      </c>
      <c r="H23" s="8">
        <v>28</v>
      </c>
      <c r="I23" s="7">
        <v>30</v>
      </c>
      <c r="J23" s="7">
        <v>30</v>
      </c>
      <c r="K23" s="8">
        <f t="shared" si="0"/>
        <v>28.8</v>
      </c>
      <c r="L23" s="8">
        <f t="shared" si="1"/>
        <v>144</v>
      </c>
      <c r="M23" s="9"/>
      <c r="N23" s="8">
        <f t="shared" si="2"/>
        <v>144</v>
      </c>
      <c r="O23" s="31"/>
      <c r="P23" s="16" t="s">
        <v>82</v>
      </c>
    </row>
    <row r="24" spans="1:16" x14ac:dyDescent="0.25">
      <c r="A24" s="5" t="s">
        <v>20</v>
      </c>
      <c r="B24" s="6"/>
      <c r="C24" s="29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6" s="16" customFormat="1" x14ac:dyDescent="0.25">
      <c r="A25" s="7"/>
      <c r="B25" s="27">
        <v>1</v>
      </c>
      <c r="C25" s="26" t="s">
        <v>60</v>
      </c>
      <c r="D25" s="28">
        <v>29</v>
      </c>
      <c r="E25" s="7">
        <v>29</v>
      </c>
      <c r="F25" s="7">
        <v>29</v>
      </c>
      <c r="G25" s="7">
        <v>30</v>
      </c>
      <c r="H25" s="8">
        <v>29</v>
      </c>
      <c r="I25" s="7">
        <v>30</v>
      </c>
      <c r="J25" s="7">
        <v>28</v>
      </c>
      <c r="K25" s="8">
        <f t="shared" si="0"/>
        <v>29.2</v>
      </c>
      <c r="L25" s="8">
        <f t="shared" si="1"/>
        <v>146</v>
      </c>
      <c r="M25" s="9"/>
      <c r="N25" s="8">
        <f t="shared" si="2"/>
        <v>146</v>
      </c>
      <c r="O25" s="10">
        <v>1</v>
      </c>
    </row>
    <row r="26" spans="1:16" s="16" customFormat="1" x14ac:dyDescent="0.25">
      <c r="A26" s="7"/>
      <c r="B26" s="27">
        <v>2</v>
      </c>
      <c r="C26" s="26" t="s">
        <v>61</v>
      </c>
      <c r="D26" s="28">
        <v>28</v>
      </c>
      <c r="E26" s="7">
        <v>30</v>
      </c>
      <c r="F26" s="7">
        <v>30</v>
      </c>
      <c r="G26" s="7">
        <v>29</v>
      </c>
      <c r="H26" s="8">
        <v>28</v>
      </c>
      <c r="I26" s="7">
        <v>29</v>
      </c>
      <c r="J26" s="7">
        <v>29</v>
      </c>
      <c r="K26" s="8">
        <f t="shared" si="0"/>
        <v>29</v>
      </c>
      <c r="L26" s="8">
        <f t="shared" si="1"/>
        <v>145</v>
      </c>
      <c r="M26" s="9"/>
      <c r="N26" s="8">
        <f t="shared" si="2"/>
        <v>145</v>
      </c>
      <c r="O26" s="10">
        <v>2</v>
      </c>
    </row>
    <row r="27" spans="1:16" ht="15.75" thickBot="1" x14ac:dyDescent="0.3"/>
    <row r="28" spans="1:16" s="16" customFormat="1" ht="15.75" thickBot="1" x14ac:dyDescent="0.3">
      <c r="A28" s="11"/>
      <c r="C28" s="12" t="s">
        <v>11</v>
      </c>
    </row>
    <row r="29" spans="1:16" s="16" customFormat="1" ht="15.75" thickBot="1" x14ac:dyDescent="0.3">
      <c r="A29" s="13"/>
      <c r="C29" s="12" t="s">
        <v>12</v>
      </c>
    </row>
    <row r="30" spans="1:16" s="16" customFormat="1" x14ac:dyDescent="0.25">
      <c r="C30" s="16" t="s">
        <v>10</v>
      </c>
    </row>
  </sheetData>
  <mergeCells count="14">
    <mergeCell ref="L8:L9"/>
    <mergeCell ref="M8:M9"/>
    <mergeCell ref="N8:N9"/>
    <mergeCell ref="O8:O9"/>
    <mergeCell ref="C3:D3"/>
    <mergeCell ref="L3:N3"/>
    <mergeCell ref="C4:D4"/>
    <mergeCell ref="L4:N4"/>
    <mergeCell ref="C5:D5"/>
    <mergeCell ref="A8:A9"/>
    <mergeCell ref="B8:B9"/>
    <mergeCell ref="C8:C9"/>
    <mergeCell ref="D8:J8"/>
    <mergeCell ref="K8:K9"/>
  </mergeCells>
  <conditionalFormatting sqref="D11:H11">
    <cfRule type="cellIs" dxfId="63" priority="15" operator="greaterThanOrEqual">
      <formula>$K$11+3</formula>
    </cfRule>
    <cfRule type="cellIs" dxfId="62" priority="16" operator="lessThanOrEqual">
      <formula>$K$11-3</formula>
    </cfRule>
  </conditionalFormatting>
  <conditionalFormatting sqref="D12:H12">
    <cfRule type="cellIs" dxfId="61" priority="17" operator="greaterThanOrEqual">
      <formula>$K$12+3</formula>
    </cfRule>
    <cfRule type="cellIs" dxfId="60" priority="18" operator="lessThanOrEqual">
      <formula>$K$12-3</formula>
    </cfRule>
  </conditionalFormatting>
  <conditionalFormatting sqref="D13:H13">
    <cfRule type="cellIs" dxfId="59" priority="13" operator="greaterThanOrEqual">
      <formula>$K$13+3</formula>
    </cfRule>
    <cfRule type="cellIs" dxfId="58" priority="14" operator="lessThanOrEqual">
      <formula>$K$13-3</formula>
    </cfRule>
  </conditionalFormatting>
  <conditionalFormatting sqref="D14:H14">
    <cfRule type="cellIs" dxfId="57" priority="11" operator="greaterThanOrEqual">
      <formula>$K$14+3</formula>
    </cfRule>
    <cfRule type="cellIs" dxfId="56" priority="12" operator="lessThanOrEqual">
      <formula>$K$14-3</formula>
    </cfRule>
  </conditionalFormatting>
  <conditionalFormatting sqref="D15:H16">
    <cfRule type="cellIs" dxfId="55" priority="9" operator="greaterThanOrEqual">
      <formula>$K$15+3</formula>
    </cfRule>
    <cfRule type="cellIs" dxfId="54" priority="10" operator="lessThanOrEqual">
      <formula>$K$15-3</formula>
    </cfRule>
  </conditionalFormatting>
  <conditionalFormatting sqref="D17:H17">
    <cfRule type="cellIs" dxfId="53" priority="7" operator="greaterThanOrEqual">
      <formula>$K$17+3</formula>
    </cfRule>
    <cfRule type="cellIs" dxfId="52" priority="8" operator="lessThanOrEqual">
      <formula>$K$17-3</formula>
    </cfRule>
  </conditionalFormatting>
  <conditionalFormatting sqref="D18:H18">
    <cfRule type="cellIs" dxfId="51" priority="5" operator="greaterThanOrEqual">
      <formula>$K$18+3</formula>
    </cfRule>
    <cfRule type="cellIs" dxfId="50" priority="6" operator="lessThanOrEqual">
      <formula>$K$18-3</formula>
    </cfRule>
  </conditionalFormatting>
  <conditionalFormatting sqref="D20:H20">
    <cfRule type="cellIs" dxfId="49" priority="25" operator="greaterThanOrEqual">
      <formula>$K$20+3</formula>
    </cfRule>
    <cfRule type="cellIs" dxfId="48" priority="26" operator="lessThanOrEqual">
      <formula>$K$20-3</formula>
    </cfRule>
  </conditionalFormatting>
  <conditionalFormatting sqref="D21:H21">
    <cfRule type="cellIs" dxfId="47" priority="23" operator="greaterThanOrEqual">
      <formula>$K$21+3</formula>
    </cfRule>
    <cfRule type="cellIs" dxfId="46" priority="24" operator="lessThanOrEqual">
      <formula>$K$21-3</formula>
    </cfRule>
  </conditionalFormatting>
  <conditionalFormatting sqref="D22:H22">
    <cfRule type="cellIs" dxfId="45" priority="21" operator="greaterThanOrEqual">
      <formula>$K$22+3</formula>
    </cfRule>
    <cfRule type="cellIs" dxfId="44" priority="22" operator="lessThanOrEqual">
      <formula>$K$22-3</formula>
    </cfRule>
  </conditionalFormatting>
  <conditionalFormatting sqref="D23:H23">
    <cfRule type="cellIs" dxfId="43" priority="19" operator="greaterThanOrEqual">
      <formula>$K$23+3</formula>
    </cfRule>
    <cfRule type="cellIs" dxfId="42" priority="20" operator="lessThanOrEqual">
      <formula>$K$23-3</formula>
    </cfRule>
  </conditionalFormatting>
  <conditionalFormatting sqref="D25:H25">
    <cfRule type="cellIs" dxfId="41" priority="3" operator="greaterThanOrEqual">
      <formula>$K$25+3</formula>
    </cfRule>
    <cfRule type="cellIs" dxfId="40" priority="4" operator="lessThanOrEqual">
      <formula>$K$25-3</formula>
    </cfRule>
  </conditionalFormatting>
  <conditionalFormatting sqref="D26:H26">
    <cfRule type="cellIs" dxfId="39" priority="1" operator="greaterThanOrEqual">
      <formula>$K$26+3</formula>
    </cfRule>
    <cfRule type="cellIs" dxfId="38" priority="2" operator="lessThanOrEqual">
      <formula>$K$26-3</formula>
    </cfRule>
  </conditionalFormatting>
  <conditionalFormatting sqref="D19:J19">
    <cfRule type="cellIs" dxfId="37" priority="27" operator="greaterThanOrEqual">
      <formula>#REF!+3</formula>
    </cfRule>
    <cfRule type="cellIs" dxfId="36" priority="28" operator="lessThanOrEqual">
      <formula>#REF!-3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24"/>
  <sheetViews>
    <sheetView workbookViewId="0">
      <selection activeCell="C31" sqref="C31"/>
    </sheetView>
  </sheetViews>
  <sheetFormatPr defaultRowHeight="15" x14ac:dyDescent="0.25"/>
  <cols>
    <col min="3" max="3" width="23.85546875" customWidth="1"/>
  </cols>
  <sheetData>
    <row r="1" spans="1:16" ht="14.25" customHeight="1" x14ac:dyDescent="0.25">
      <c r="A1" s="17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8"/>
      <c r="M1" s="1"/>
      <c r="N1" s="1"/>
      <c r="O1" s="1"/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8"/>
      <c r="M2" s="1"/>
      <c r="N2" s="1"/>
      <c r="O2" s="1"/>
    </row>
    <row r="3" spans="1:16" x14ac:dyDescent="0.25">
      <c r="A3" s="2" t="s">
        <v>0</v>
      </c>
      <c r="B3" s="3">
        <v>1</v>
      </c>
      <c r="C3" s="36" t="s">
        <v>17</v>
      </c>
      <c r="D3" s="36"/>
      <c r="E3" s="3">
        <v>5</v>
      </c>
      <c r="F3" s="3" t="s">
        <v>33</v>
      </c>
      <c r="G3" s="3"/>
      <c r="H3" s="3"/>
      <c r="I3" s="3"/>
      <c r="J3" s="3"/>
      <c r="K3" s="3"/>
      <c r="L3" s="36"/>
      <c r="M3" s="36"/>
      <c r="N3" s="36"/>
      <c r="O3" s="3"/>
      <c r="P3" s="1"/>
    </row>
    <row r="4" spans="1:16" x14ac:dyDescent="0.25">
      <c r="A4" s="2"/>
      <c r="B4" s="3">
        <v>2</v>
      </c>
      <c r="C4" s="36" t="s">
        <v>16</v>
      </c>
      <c r="D4" s="36"/>
      <c r="E4" s="3">
        <v>6</v>
      </c>
      <c r="F4" s="3" t="s">
        <v>29</v>
      </c>
      <c r="G4" s="3"/>
      <c r="H4" s="3"/>
      <c r="I4" s="3"/>
      <c r="J4" s="3"/>
      <c r="K4" s="3"/>
      <c r="L4" s="36"/>
      <c r="M4" s="36"/>
      <c r="N4" s="36"/>
      <c r="O4" s="3"/>
      <c r="P4" s="1"/>
    </row>
    <row r="5" spans="1:16" x14ac:dyDescent="0.25">
      <c r="A5" s="2"/>
      <c r="B5" s="3">
        <v>3</v>
      </c>
      <c r="C5" s="36" t="s">
        <v>26</v>
      </c>
      <c r="D5" s="36"/>
      <c r="E5" s="3">
        <v>7</v>
      </c>
      <c r="F5" s="3" t="s">
        <v>32</v>
      </c>
      <c r="G5" s="3"/>
      <c r="H5" s="3"/>
      <c r="I5" s="3"/>
      <c r="J5" s="3"/>
      <c r="K5" s="3"/>
      <c r="L5" s="14"/>
      <c r="M5" s="3"/>
      <c r="N5" s="15"/>
      <c r="O5" s="1"/>
      <c r="P5" s="2"/>
    </row>
    <row r="6" spans="1:16" x14ac:dyDescent="0.25">
      <c r="A6" s="2"/>
      <c r="B6" s="3">
        <v>4</v>
      </c>
      <c r="C6" t="s">
        <v>15</v>
      </c>
      <c r="E6" s="3"/>
      <c r="F6" s="3"/>
      <c r="G6" s="3"/>
      <c r="H6" s="3"/>
      <c r="I6" s="3"/>
      <c r="J6" s="3"/>
      <c r="K6" s="3"/>
      <c r="L6" s="14"/>
      <c r="M6" s="3"/>
      <c r="N6" s="15"/>
      <c r="O6" s="1"/>
      <c r="P6" s="2"/>
    </row>
    <row r="7" spans="1:16" x14ac:dyDescent="0.25">
      <c r="A7" s="2"/>
      <c r="B7" s="3"/>
      <c r="E7" s="3"/>
      <c r="F7" s="3"/>
      <c r="G7" s="3"/>
      <c r="H7" s="3"/>
      <c r="I7" s="3"/>
      <c r="J7" s="3"/>
      <c r="K7" s="3"/>
      <c r="L7" s="14"/>
      <c r="M7" s="3"/>
      <c r="N7" s="15"/>
      <c r="O7" s="1"/>
      <c r="P7" s="2"/>
    </row>
    <row r="8" spans="1:16" s="16" customFormat="1" x14ac:dyDescent="0.25">
      <c r="A8" s="32"/>
      <c r="B8" s="32" t="s">
        <v>1</v>
      </c>
      <c r="C8" s="32" t="s">
        <v>2</v>
      </c>
      <c r="D8" s="37" t="s">
        <v>0</v>
      </c>
      <c r="E8" s="38"/>
      <c r="F8" s="38"/>
      <c r="G8" s="38"/>
      <c r="H8" s="38"/>
      <c r="I8" s="38"/>
      <c r="J8" s="38"/>
      <c r="K8" s="32" t="s">
        <v>3</v>
      </c>
      <c r="L8" s="32" t="s">
        <v>4</v>
      </c>
      <c r="M8" s="32" t="s">
        <v>5</v>
      </c>
      <c r="N8" s="32" t="s">
        <v>6</v>
      </c>
      <c r="O8" s="34" t="s">
        <v>7</v>
      </c>
    </row>
    <row r="9" spans="1:16" s="16" customFormat="1" ht="25.5" customHeight="1" x14ac:dyDescent="0.25">
      <c r="A9" s="33"/>
      <c r="B9" s="33"/>
      <c r="C9" s="33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 t="s">
        <v>9</v>
      </c>
      <c r="J9" s="4" t="s">
        <v>21</v>
      </c>
      <c r="K9" s="33"/>
      <c r="L9" s="33"/>
      <c r="M9" s="33"/>
      <c r="N9" s="33"/>
      <c r="O9" s="35"/>
    </row>
    <row r="10" spans="1:16" s="16" customFormat="1" x14ac:dyDescent="0.25">
      <c r="A10" s="5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6" s="16" customFormat="1" x14ac:dyDescent="0.25">
      <c r="A11" s="7"/>
      <c r="B11" s="27">
        <v>1</v>
      </c>
      <c r="C11" s="26" t="s">
        <v>50</v>
      </c>
      <c r="D11" s="28">
        <v>29</v>
      </c>
      <c r="E11" s="7">
        <v>27</v>
      </c>
      <c r="F11" s="7">
        <v>29</v>
      </c>
      <c r="G11" s="7">
        <v>28</v>
      </c>
      <c r="H11" s="8">
        <v>29</v>
      </c>
      <c r="I11" s="7">
        <v>27</v>
      </c>
      <c r="J11" s="7">
        <v>29</v>
      </c>
      <c r="K11" s="8">
        <f t="shared" ref="K11:K19" si="0">ROUND(L11/5,1)</f>
        <v>28.4</v>
      </c>
      <c r="L11" s="8">
        <f t="shared" ref="L11:L19" si="1">D11+E11+F11+G11+H11</f>
        <v>142</v>
      </c>
      <c r="M11" s="9"/>
      <c r="N11" s="8">
        <f t="shared" ref="N11:N19" si="2">L11-M11</f>
        <v>142</v>
      </c>
      <c r="O11" s="10">
        <v>2</v>
      </c>
    </row>
    <row r="12" spans="1:16" s="16" customFormat="1" x14ac:dyDescent="0.25">
      <c r="A12" s="7"/>
      <c r="B12" s="27">
        <v>2</v>
      </c>
      <c r="C12" s="26" t="s">
        <v>62</v>
      </c>
      <c r="D12" s="28">
        <v>30</v>
      </c>
      <c r="E12" s="7">
        <v>30</v>
      </c>
      <c r="F12" s="7">
        <v>30</v>
      </c>
      <c r="G12" s="7">
        <v>30</v>
      </c>
      <c r="H12" s="8">
        <v>30</v>
      </c>
      <c r="I12" s="7">
        <v>30</v>
      </c>
      <c r="J12" s="7">
        <v>30</v>
      </c>
      <c r="K12" s="8">
        <f t="shared" si="0"/>
        <v>30</v>
      </c>
      <c r="L12" s="8">
        <f t="shared" si="1"/>
        <v>150</v>
      </c>
      <c r="M12" s="9"/>
      <c r="N12" s="8">
        <f t="shared" si="2"/>
        <v>150</v>
      </c>
      <c r="O12" s="10">
        <v>1</v>
      </c>
    </row>
    <row r="13" spans="1:16" s="16" customFormat="1" x14ac:dyDescent="0.25">
      <c r="A13" s="7"/>
      <c r="B13" s="27">
        <v>3</v>
      </c>
      <c r="C13" s="26" t="s">
        <v>52</v>
      </c>
      <c r="D13" s="28">
        <v>27</v>
      </c>
      <c r="E13" s="7">
        <v>29</v>
      </c>
      <c r="F13" s="7">
        <v>27</v>
      </c>
      <c r="G13" s="7">
        <v>29</v>
      </c>
      <c r="H13" s="8">
        <v>28</v>
      </c>
      <c r="I13" s="7">
        <v>28</v>
      </c>
      <c r="J13" s="7">
        <v>27</v>
      </c>
      <c r="K13" s="8">
        <f t="shared" si="0"/>
        <v>28</v>
      </c>
      <c r="L13" s="8">
        <f t="shared" si="1"/>
        <v>140</v>
      </c>
      <c r="M13" s="9"/>
      <c r="N13" s="8">
        <f t="shared" si="2"/>
        <v>140</v>
      </c>
      <c r="O13" s="10">
        <v>3</v>
      </c>
    </row>
    <row r="14" spans="1:16" s="16" customFormat="1" x14ac:dyDescent="0.25">
      <c r="A14" s="7"/>
      <c r="B14" s="27">
        <v>4</v>
      </c>
      <c r="C14" s="26" t="s">
        <v>55</v>
      </c>
      <c r="D14" s="28">
        <v>28</v>
      </c>
      <c r="E14" s="7">
        <v>28</v>
      </c>
      <c r="F14" s="7">
        <v>28</v>
      </c>
      <c r="G14" s="7">
        <v>27</v>
      </c>
      <c r="H14" s="8">
        <v>27</v>
      </c>
      <c r="I14" s="7">
        <v>29</v>
      </c>
      <c r="J14" s="7">
        <v>28</v>
      </c>
      <c r="K14" s="8">
        <f t="shared" si="0"/>
        <v>27.6</v>
      </c>
      <c r="L14" s="8">
        <f t="shared" si="1"/>
        <v>138</v>
      </c>
      <c r="M14" s="9"/>
      <c r="N14" s="8">
        <f t="shared" si="2"/>
        <v>138</v>
      </c>
      <c r="O14" s="10"/>
    </row>
    <row r="15" spans="1:16" x14ac:dyDescent="0.25">
      <c r="A15" s="5" t="s">
        <v>14</v>
      </c>
      <c r="B15" s="6"/>
      <c r="C15" s="29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6" s="16" customFormat="1" x14ac:dyDescent="0.25">
      <c r="A16" s="7"/>
      <c r="B16" s="27">
        <v>1</v>
      </c>
      <c r="C16" s="26" t="s">
        <v>58</v>
      </c>
      <c r="D16" s="28">
        <v>29</v>
      </c>
      <c r="E16" s="7">
        <v>29</v>
      </c>
      <c r="F16" s="7">
        <v>29</v>
      </c>
      <c r="G16" s="7">
        <v>28</v>
      </c>
      <c r="H16" s="8">
        <v>29</v>
      </c>
      <c r="I16" s="7">
        <v>28</v>
      </c>
      <c r="J16" s="7">
        <v>30</v>
      </c>
      <c r="K16" s="8">
        <f t="shared" si="0"/>
        <v>28.8</v>
      </c>
      <c r="L16" s="8">
        <f t="shared" si="1"/>
        <v>144</v>
      </c>
      <c r="M16" s="9"/>
      <c r="N16" s="8">
        <f t="shared" si="2"/>
        <v>144</v>
      </c>
      <c r="O16" s="10">
        <v>2</v>
      </c>
    </row>
    <row r="17" spans="1:15" s="16" customFormat="1" x14ac:dyDescent="0.25">
      <c r="A17" s="7"/>
      <c r="B17" s="30">
        <v>2</v>
      </c>
      <c r="C17" s="26" t="s">
        <v>81</v>
      </c>
      <c r="D17" s="8">
        <v>28</v>
      </c>
      <c r="E17" s="8">
        <v>30</v>
      </c>
      <c r="F17" s="8">
        <v>30</v>
      </c>
      <c r="G17" s="8">
        <v>30</v>
      </c>
      <c r="H17" s="8">
        <v>30</v>
      </c>
      <c r="I17" s="8"/>
      <c r="J17" s="8"/>
      <c r="K17" s="8">
        <f t="shared" si="0"/>
        <v>29.6</v>
      </c>
      <c r="L17" s="8">
        <f t="shared" si="1"/>
        <v>148</v>
      </c>
      <c r="M17" s="9"/>
      <c r="N17" s="8">
        <f t="shared" si="2"/>
        <v>148</v>
      </c>
      <c r="O17" s="10">
        <v>1</v>
      </c>
    </row>
    <row r="18" spans="1:15" x14ac:dyDescent="0.25">
      <c r="A18" s="5" t="s">
        <v>20</v>
      </c>
      <c r="B18" s="6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</row>
    <row r="19" spans="1:15" s="16" customFormat="1" x14ac:dyDescent="0.25">
      <c r="A19" s="7"/>
      <c r="B19" s="27">
        <v>1</v>
      </c>
      <c r="C19" s="26" t="s">
        <v>63</v>
      </c>
      <c r="D19" s="7">
        <v>28</v>
      </c>
      <c r="E19" s="7">
        <v>29</v>
      </c>
      <c r="F19" s="7">
        <v>29</v>
      </c>
      <c r="G19" s="7">
        <v>29</v>
      </c>
      <c r="H19" s="8">
        <v>28</v>
      </c>
      <c r="I19" s="7">
        <v>29</v>
      </c>
      <c r="J19" s="7">
        <v>30</v>
      </c>
      <c r="K19" s="8">
        <f t="shared" si="0"/>
        <v>28.6</v>
      </c>
      <c r="L19" s="8">
        <f t="shared" si="1"/>
        <v>143</v>
      </c>
      <c r="M19" s="9"/>
      <c r="N19" s="8">
        <f t="shared" si="2"/>
        <v>143</v>
      </c>
      <c r="O19" s="10">
        <v>2</v>
      </c>
    </row>
    <row r="21" spans="1:15" ht="15.75" thickBot="1" x14ac:dyDescent="0.3"/>
    <row r="22" spans="1:15" s="16" customFormat="1" ht="15.75" thickBot="1" x14ac:dyDescent="0.3">
      <c r="A22" s="11"/>
      <c r="C22" s="12" t="s">
        <v>11</v>
      </c>
    </row>
    <row r="23" spans="1:15" s="16" customFormat="1" ht="15.75" thickBot="1" x14ac:dyDescent="0.3">
      <c r="A23" s="13"/>
      <c r="C23" s="12" t="s">
        <v>12</v>
      </c>
    </row>
    <row r="24" spans="1:15" s="16" customFormat="1" x14ac:dyDescent="0.25">
      <c r="C24" s="16" t="s">
        <v>10</v>
      </c>
    </row>
  </sheetData>
  <mergeCells count="14">
    <mergeCell ref="L8:L9"/>
    <mergeCell ref="M8:M9"/>
    <mergeCell ref="N8:N9"/>
    <mergeCell ref="O8:O9"/>
    <mergeCell ref="C3:D3"/>
    <mergeCell ref="L3:N3"/>
    <mergeCell ref="C4:D4"/>
    <mergeCell ref="L4:N4"/>
    <mergeCell ref="C5:D5"/>
    <mergeCell ref="A8:A9"/>
    <mergeCell ref="B8:B9"/>
    <mergeCell ref="C8:C9"/>
    <mergeCell ref="D8:J8"/>
    <mergeCell ref="K8:K9"/>
  </mergeCells>
  <conditionalFormatting sqref="D11:H11">
    <cfRule type="cellIs" dxfId="35" priority="11" operator="greaterThanOrEqual">
      <formula>$K$11+3</formula>
    </cfRule>
    <cfRule type="cellIs" dxfId="34" priority="12" operator="lessThanOrEqual">
      <formula>$K$11-3</formula>
    </cfRule>
  </conditionalFormatting>
  <conditionalFormatting sqref="D12:H12">
    <cfRule type="cellIs" dxfId="33" priority="13" operator="greaterThanOrEqual">
      <formula>$K$12+3</formula>
    </cfRule>
    <cfRule type="cellIs" dxfId="32" priority="14" operator="lessThanOrEqual">
      <formula>$K$12-3</formula>
    </cfRule>
  </conditionalFormatting>
  <conditionalFormatting sqref="D13:H13">
    <cfRule type="cellIs" dxfId="31" priority="9" operator="greaterThanOrEqual">
      <formula>$K$13+3</formula>
    </cfRule>
    <cfRule type="cellIs" dxfId="30" priority="10" operator="lessThanOrEqual">
      <formula>$K$13-3</formula>
    </cfRule>
  </conditionalFormatting>
  <conditionalFormatting sqref="D14:H14">
    <cfRule type="cellIs" dxfId="29" priority="7" operator="greaterThanOrEqual">
      <formula>$K$14+3</formula>
    </cfRule>
    <cfRule type="cellIs" dxfId="28" priority="8" operator="lessThanOrEqual">
      <formula>$K$14-3</formula>
    </cfRule>
  </conditionalFormatting>
  <conditionalFormatting sqref="D16:H16 D19:H19">
    <cfRule type="cellIs" dxfId="27" priority="5" operator="greaterThanOrEqual">
      <formula>$K$16+3</formula>
    </cfRule>
    <cfRule type="cellIs" dxfId="26" priority="6" operator="lessThanOrEqual">
      <formula>$K$16-3</formula>
    </cfRule>
  </conditionalFormatting>
  <conditionalFormatting sqref="D15:J15">
    <cfRule type="cellIs" dxfId="25" priority="15" operator="greaterThanOrEqual">
      <formula>#REF!+3</formula>
    </cfRule>
    <cfRule type="cellIs" dxfId="24" priority="16" operator="lessThanOrEqual">
      <formula>#REF!-3</formula>
    </cfRule>
  </conditionalFormatting>
  <conditionalFormatting sqref="D17:H17">
    <cfRule type="cellIs" dxfId="23" priority="1" operator="lessThan">
      <formula>$K$17-3</formula>
    </cfRule>
    <cfRule type="cellIs" dxfId="22" priority="2" operator="greaterThan">
      <formula>$K$17+3</formula>
    </cfRule>
  </conditionalFormatting>
  <pageMargins left="0.70866141732283472" right="0.70866141732283472" top="0.74803149606299213" bottom="0.74803149606299213" header="0.31496062992125984" footer="0.31496062992125984"/>
  <pageSetup paperSize="9" scale="84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35"/>
  <sheetViews>
    <sheetView topLeftCell="A7" zoomScaleNormal="100" workbookViewId="0">
      <selection activeCell="A12" sqref="A12:XFD12"/>
    </sheetView>
  </sheetViews>
  <sheetFormatPr defaultRowHeight="15" x14ac:dyDescent="0.25"/>
  <cols>
    <col min="3" max="3" width="27.28515625" customWidth="1"/>
    <col min="11" max="11" width="11.28515625" bestFit="1" customWidth="1"/>
    <col min="14" max="14" width="10.140625" customWidth="1"/>
  </cols>
  <sheetData>
    <row r="1" spans="1:15" x14ac:dyDescent="0.25">
      <c r="A1" s="17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8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8"/>
      <c r="M2" s="1"/>
      <c r="N2" s="1"/>
      <c r="O2" s="1"/>
    </row>
    <row r="3" spans="1:15" x14ac:dyDescent="0.25">
      <c r="A3" s="2" t="s">
        <v>0</v>
      </c>
      <c r="B3" s="3">
        <v>1</v>
      </c>
      <c r="C3" s="36" t="s">
        <v>15</v>
      </c>
      <c r="D3" s="36"/>
      <c r="E3" s="3">
        <v>5</v>
      </c>
      <c r="F3" s="3" t="s">
        <v>16</v>
      </c>
      <c r="G3" s="3"/>
      <c r="H3" s="3"/>
      <c r="I3" s="3"/>
      <c r="J3" s="3"/>
      <c r="K3" s="3"/>
      <c r="L3" s="36"/>
      <c r="M3" s="36"/>
      <c r="N3" s="36"/>
      <c r="O3" s="3"/>
    </row>
    <row r="4" spans="1:15" x14ac:dyDescent="0.25">
      <c r="A4" s="2"/>
      <c r="B4" s="3">
        <v>2</v>
      </c>
      <c r="C4" s="36" t="s">
        <v>17</v>
      </c>
      <c r="D4" s="36"/>
      <c r="E4" s="3">
        <v>6</v>
      </c>
      <c r="F4" s="3" t="s">
        <v>29</v>
      </c>
      <c r="G4" s="3"/>
      <c r="H4" s="3"/>
      <c r="I4" s="3"/>
      <c r="J4" s="3"/>
      <c r="K4" s="3"/>
      <c r="L4" s="36"/>
      <c r="M4" s="36"/>
      <c r="N4" s="36"/>
      <c r="O4" s="3"/>
    </row>
    <row r="5" spans="1:15" x14ac:dyDescent="0.25">
      <c r="A5" s="2"/>
      <c r="B5" s="3">
        <v>3</v>
      </c>
      <c r="C5" s="36" t="s">
        <v>18</v>
      </c>
      <c r="D5" s="36"/>
      <c r="E5" s="3">
        <v>7</v>
      </c>
      <c r="F5" s="3" t="s">
        <v>30</v>
      </c>
      <c r="G5" s="3"/>
      <c r="H5" s="3"/>
      <c r="I5" s="3"/>
      <c r="J5" s="3"/>
      <c r="K5" s="3"/>
      <c r="L5" s="14"/>
      <c r="M5" s="3"/>
      <c r="N5" s="15"/>
      <c r="O5" s="1"/>
    </row>
    <row r="6" spans="1:15" x14ac:dyDescent="0.25">
      <c r="A6" s="2"/>
      <c r="B6" s="3">
        <v>4</v>
      </c>
      <c r="C6" t="s">
        <v>19</v>
      </c>
      <c r="E6" s="3"/>
      <c r="F6" s="3"/>
      <c r="G6" s="3"/>
      <c r="H6" s="3"/>
      <c r="I6" s="3"/>
      <c r="J6" s="3"/>
      <c r="K6" s="3"/>
      <c r="L6" s="14"/>
      <c r="M6" s="3"/>
      <c r="N6" s="15"/>
      <c r="O6" s="1"/>
    </row>
    <row r="7" spans="1:15" x14ac:dyDescent="0.25">
      <c r="A7" s="2"/>
      <c r="B7" s="3"/>
      <c r="E7" s="3"/>
      <c r="F7" s="3"/>
      <c r="G7" s="3"/>
      <c r="H7" s="3"/>
      <c r="I7" s="3"/>
      <c r="J7" s="3"/>
      <c r="K7" s="3"/>
      <c r="L7" s="14"/>
      <c r="M7" s="3"/>
      <c r="N7" s="15"/>
      <c r="O7" s="1"/>
    </row>
    <row r="8" spans="1:15" x14ac:dyDescent="0.25">
      <c r="A8" s="32"/>
      <c r="B8" s="32" t="s">
        <v>1</v>
      </c>
      <c r="C8" s="32" t="s">
        <v>2</v>
      </c>
      <c r="D8" s="37" t="s">
        <v>0</v>
      </c>
      <c r="E8" s="38"/>
      <c r="F8" s="38"/>
      <c r="G8" s="38"/>
      <c r="H8" s="38"/>
      <c r="I8" s="38"/>
      <c r="J8" s="38"/>
      <c r="K8" s="32" t="s">
        <v>3</v>
      </c>
      <c r="L8" s="32" t="s">
        <v>4</v>
      </c>
      <c r="M8" s="32" t="s">
        <v>5</v>
      </c>
      <c r="N8" s="32" t="s">
        <v>6</v>
      </c>
      <c r="O8" s="34" t="s">
        <v>7</v>
      </c>
    </row>
    <row r="9" spans="1:15" x14ac:dyDescent="0.25">
      <c r="A9" s="33"/>
      <c r="B9" s="33"/>
      <c r="C9" s="33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 t="s">
        <v>9</v>
      </c>
      <c r="J9" s="4" t="s">
        <v>21</v>
      </c>
      <c r="K9" s="33"/>
      <c r="L9" s="33"/>
      <c r="M9" s="33"/>
      <c r="N9" s="33"/>
      <c r="O9" s="35"/>
    </row>
    <row r="10" spans="1:15" x14ac:dyDescent="0.25">
      <c r="A10" s="5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x14ac:dyDescent="0.25">
      <c r="A11" s="7"/>
      <c r="B11" s="27">
        <v>1</v>
      </c>
      <c r="C11" s="26" t="s">
        <v>70</v>
      </c>
      <c r="D11" s="28">
        <v>27</v>
      </c>
      <c r="E11" s="7">
        <v>28</v>
      </c>
      <c r="F11" s="7">
        <v>27</v>
      </c>
      <c r="G11" s="7">
        <v>30</v>
      </c>
      <c r="H11" s="8">
        <v>27</v>
      </c>
      <c r="I11" s="7">
        <v>30</v>
      </c>
      <c r="J11" s="7">
        <v>25</v>
      </c>
      <c r="K11" s="8">
        <f t="shared" ref="K11:K31" si="0">ROUND(L11/5,1)</f>
        <v>27.8</v>
      </c>
      <c r="L11" s="8">
        <f t="shared" ref="L11:L31" si="1">D11+E11+F11+G11+H11</f>
        <v>139</v>
      </c>
      <c r="M11" s="9"/>
      <c r="N11" s="8">
        <f t="shared" ref="N11:N31" si="2">L11-M11</f>
        <v>139</v>
      </c>
      <c r="O11" s="10"/>
    </row>
    <row r="12" spans="1:15" x14ac:dyDescent="0.25">
      <c r="A12" s="7"/>
      <c r="B12" s="27">
        <v>2</v>
      </c>
      <c r="C12" s="26" t="s">
        <v>71</v>
      </c>
      <c r="D12" s="28">
        <v>30</v>
      </c>
      <c r="E12" s="7">
        <v>27</v>
      </c>
      <c r="F12" s="7">
        <v>30</v>
      </c>
      <c r="G12" s="7">
        <v>27</v>
      </c>
      <c r="H12" s="8">
        <v>30</v>
      </c>
      <c r="I12" s="7">
        <v>27</v>
      </c>
      <c r="J12" s="7">
        <v>29</v>
      </c>
      <c r="K12" s="8">
        <f t="shared" si="0"/>
        <v>28.8</v>
      </c>
      <c r="L12" s="8">
        <f t="shared" si="1"/>
        <v>144</v>
      </c>
      <c r="M12" s="9"/>
      <c r="N12" s="8">
        <f t="shared" si="2"/>
        <v>144</v>
      </c>
      <c r="O12" s="10">
        <v>1</v>
      </c>
    </row>
    <row r="13" spans="1:15" x14ac:dyDescent="0.25">
      <c r="A13" s="7"/>
      <c r="B13" s="27">
        <v>3</v>
      </c>
      <c r="C13" s="26" t="s">
        <v>52</v>
      </c>
      <c r="D13" s="28">
        <v>29</v>
      </c>
      <c r="E13" s="7">
        <v>30</v>
      </c>
      <c r="F13" s="7">
        <v>28</v>
      </c>
      <c r="G13" s="7">
        <v>28</v>
      </c>
      <c r="H13" s="8">
        <v>28</v>
      </c>
      <c r="I13" s="7">
        <v>29</v>
      </c>
      <c r="J13" s="7">
        <v>30</v>
      </c>
      <c r="K13" s="8">
        <f t="shared" si="0"/>
        <v>28.6</v>
      </c>
      <c r="L13" s="8">
        <f t="shared" si="1"/>
        <v>143</v>
      </c>
      <c r="M13" s="9"/>
      <c r="N13" s="8">
        <f t="shared" si="2"/>
        <v>143</v>
      </c>
      <c r="O13" s="10">
        <v>3</v>
      </c>
    </row>
    <row r="14" spans="1:15" x14ac:dyDescent="0.25">
      <c r="A14" s="7"/>
      <c r="B14" s="27">
        <v>4</v>
      </c>
      <c r="C14" s="26" t="s">
        <v>55</v>
      </c>
      <c r="D14" s="28">
        <v>28</v>
      </c>
      <c r="E14" s="7">
        <v>29</v>
      </c>
      <c r="F14" s="7">
        <v>29</v>
      </c>
      <c r="G14" s="7">
        <v>29</v>
      </c>
      <c r="H14" s="8">
        <v>29</v>
      </c>
      <c r="I14" s="7">
        <v>28</v>
      </c>
      <c r="J14" s="7">
        <v>28</v>
      </c>
      <c r="K14" s="8">
        <f t="shared" si="0"/>
        <v>28.8</v>
      </c>
      <c r="L14" s="8">
        <f t="shared" si="1"/>
        <v>144</v>
      </c>
      <c r="M14" s="9"/>
      <c r="N14" s="8">
        <f t="shared" si="2"/>
        <v>144</v>
      </c>
      <c r="O14" s="10">
        <v>2</v>
      </c>
    </row>
    <row r="15" spans="1:15" x14ac:dyDescent="0.25">
      <c r="A15" s="5" t="s">
        <v>14</v>
      </c>
      <c r="B15" s="6"/>
      <c r="C15" s="29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7"/>
      <c r="B16" s="27">
        <v>1</v>
      </c>
      <c r="C16" s="26" t="s">
        <v>72</v>
      </c>
      <c r="D16" s="28">
        <v>28</v>
      </c>
      <c r="E16" s="7">
        <v>28</v>
      </c>
      <c r="F16" s="7">
        <v>27</v>
      </c>
      <c r="G16" s="7">
        <v>27</v>
      </c>
      <c r="H16" s="8">
        <v>27</v>
      </c>
      <c r="I16" s="7">
        <v>27</v>
      </c>
      <c r="J16" s="7">
        <v>25</v>
      </c>
      <c r="K16" s="8">
        <f t="shared" si="0"/>
        <v>27.4</v>
      </c>
      <c r="L16" s="8">
        <f t="shared" si="1"/>
        <v>137</v>
      </c>
      <c r="M16" s="9"/>
      <c r="N16" s="8">
        <f t="shared" si="2"/>
        <v>137</v>
      </c>
      <c r="O16" s="10"/>
    </row>
    <row r="17" spans="1:15" x14ac:dyDescent="0.25">
      <c r="A17" s="7"/>
      <c r="B17" s="27">
        <v>2</v>
      </c>
      <c r="C17" s="26" t="s">
        <v>57</v>
      </c>
      <c r="D17" s="28">
        <v>29</v>
      </c>
      <c r="E17" s="7">
        <v>27</v>
      </c>
      <c r="F17" s="7">
        <v>28</v>
      </c>
      <c r="G17" s="7">
        <v>28</v>
      </c>
      <c r="H17" s="8">
        <v>28</v>
      </c>
      <c r="I17" s="7">
        <v>28</v>
      </c>
      <c r="J17" s="7">
        <v>28</v>
      </c>
      <c r="K17" s="8">
        <f t="shared" si="0"/>
        <v>28</v>
      </c>
      <c r="L17" s="8">
        <f t="shared" si="1"/>
        <v>140</v>
      </c>
      <c r="M17" s="9"/>
      <c r="N17" s="8">
        <f t="shared" si="2"/>
        <v>140</v>
      </c>
      <c r="O17" s="10">
        <v>3</v>
      </c>
    </row>
    <row r="18" spans="1:15" x14ac:dyDescent="0.25">
      <c r="A18" s="7"/>
      <c r="B18" s="27">
        <v>3</v>
      </c>
      <c r="C18" s="26" t="s">
        <v>59</v>
      </c>
      <c r="D18" s="28">
        <v>30</v>
      </c>
      <c r="E18" s="7">
        <v>30</v>
      </c>
      <c r="F18" s="7">
        <v>29</v>
      </c>
      <c r="G18" s="7">
        <v>29</v>
      </c>
      <c r="H18" s="8">
        <v>29</v>
      </c>
      <c r="I18" s="7">
        <v>30</v>
      </c>
      <c r="J18" s="7">
        <v>30</v>
      </c>
      <c r="K18" s="8">
        <f t="shared" si="0"/>
        <v>29.4</v>
      </c>
      <c r="L18" s="8">
        <f t="shared" si="1"/>
        <v>147</v>
      </c>
      <c r="M18" s="9"/>
      <c r="N18" s="8">
        <f t="shared" si="2"/>
        <v>147</v>
      </c>
      <c r="O18" s="10">
        <v>1</v>
      </c>
    </row>
    <row r="19" spans="1:15" x14ac:dyDescent="0.25">
      <c r="A19" s="7"/>
      <c r="B19" s="27">
        <v>4</v>
      </c>
      <c r="C19" s="26" t="s">
        <v>73</v>
      </c>
      <c r="D19" s="28">
        <v>27</v>
      </c>
      <c r="E19" s="7">
        <v>29</v>
      </c>
      <c r="F19" s="7">
        <v>30</v>
      </c>
      <c r="G19" s="7">
        <v>30</v>
      </c>
      <c r="H19" s="8">
        <v>30</v>
      </c>
      <c r="I19" s="7">
        <v>29</v>
      </c>
      <c r="J19" s="7">
        <v>29</v>
      </c>
      <c r="K19" s="8">
        <f t="shared" si="0"/>
        <v>29.2</v>
      </c>
      <c r="L19" s="8">
        <f t="shared" si="1"/>
        <v>146</v>
      </c>
      <c r="M19" s="9"/>
      <c r="N19" s="8">
        <f t="shared" si="2"/>
        <v>146</v>
      </c>
      <c r="O19" s="10">
        <v>2</v>
      </c>
    </row>
    <row r="20" spans="1:15" x14ac:dyDescent="0.25">
      <c r="A20" s="5" t="s">
        <v>20</v>
      </c>
      <c r="B20" s="6"/>
      <c r="C20" s="29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25">
      <c r="A21" s="7"/>
      <c r="B21" s="27">
        <v>1</v>
      </c>
      <c r="C21" s="26" t="s">
        <v>46</v>
      </c>
      <c r="D21" s="28">
        <v>29</v>
      </c>
      <c r="E21" s="7">
        <v>28</v>
      </c>
      <c r="F21" s="7">
        <v>29</v>
      </c>
      <c r="G21" s="7">
        <v>28</v>
      </c>
      <c r="H21" s="8">
        <v>29</v>
      </c>
      <c r="I21" s="7">
        <v>29</v>
      </c>
      <c r="J21" s="7">
        <v>29</v>
      </c>
      <c r="K21" s="8">
        <f t="shared" si="0"/>
        <v>28.6</v>
      </c>
      <c r="L21" s="8">
        <f t="shared" si="1"/>
        <v>143</v>
      </c>
      <c r="M21" s="9"/>
      <c r="N21" s="8">
        <f t="shared" si="2"/>
        <v>143</v>
      </c>
      <c r="O21" s="10">
        <v>3</v>
      </c>
    </row>
    <row r="22" spans="1:15" x14ac:dyDescent="0.25">
      <c r="A22" s="7"/>
      <c r="B22" s="27">
        <v>2</v>
      </c>
      <c r="C22" s="26" t="s">
        <v>74</v>
      </c>
      <c r="D22" s="28">
        <v>30</v>
      </c>
      <c r="E22" s="7">
        <v>30</v>
      </c>
      <c r="F22" s="7">
        <v>30</v>
      </c>
      <c r="G22" s="7">
        <v>30</v>
      </c>
      <c r="H22" s="8">
        <v>28</v>
      </c>
      <c r="I22" s="7">
        <v>30</v>
      </c>
      <c r="J22" s="7">
        <v>30</v>
      </c>
      <c r="K22" s="8">
        <f t="shared" si="0"/>
        <v>29.6</v>
      </c>
      <c r="L22" s="8">
        <f t="shared" si="1"/>
        <v>148</v>
      </c>
      <c r="M22" s="9"/>
      <c r="N22" s="8">
        <f t="shared" si="2"/>
        <v>148</v>
      </c>
      <c r="O22" s="10">
        <v>1</v>
      </c>
    </row>
    <row r="23" spans="1:15" x14ac:dyDescent="0.25">
      <c r="A23" s="7"/>
      <c r="B23" s="27">
        <v>3</v>
      </c>
      <c r="C23" s="26" t="s">
        <v>75</v>
      </c>
      <c r="D23" s="28">
        <v>28</v>
      </c>
      <c r="E23" s="7">
        <v>29</v>
      </c>
      <c r="F23" s="7">
        <v>28</v>
      </c>
      <c r="G23" s="7">
        <v>29</v>
      </c>
      <c r="H23" s="8">
        <v>30</v>
      </c>
      <c r="I23" s="7">
        <v>28</v>
      </c>
      <c r="J23" s="7">
        <v>28</v>
      </c>
      <c r="K23" s="8">
        <f t="shared" si="0"/>
        <v>28.8</v>
      </c>
      <c r="L23" s="8">
        <f t="shared" si="1"/>
        <v>144</v>
      </c>
      <c r="M23" s="9"/>
      <c r="N23" s="8">
        <f t="shared" si="2"/>
        <v>144</v>
      </c>
      <c r="O23" s="10">
        <v>2</v>
      </c>
    </row>
    <row r="24" spans="1:15" x14ac:dyDescent="0.25">
      <c r="A24" s="7"/>
      <c r="B24" s="27">
        <v>4</v>
      </c>
      <c r="C24" s="26" t="s">
        <v>45</v>
      </c>
      <c r="D24" s="28">
        <v>27</v>
      </c>
      <c r="E24" s="7">
        <v>25</v>
      </c>
      <c r="F24" s="7">
        <v>27</v>
      </c>
      <c r="G24" s="7">
        <v>27</v>
      </c>
      <c r="H24" s="8">
        <v>27</v>
      </c>
      <c r="I24" s="7">
        <v>27</v>
      </c>
      <c r="J24" s="7">
        <v>25</v>
      </c>
      <c r="K24" s="8">
        <f t="shared" si="0"/>
        <v>26.6</v>
      </c>
      <c r="L24" s="8">
        <f t="shared" si="1"/>
        <v>133</v>
      </c>
      <c r="M24" s="9"/>
      <c r="N24" s="8">
        <f t="shared" si="2"/>
        <v>133</v>
      </c>
      <c r="O24" s="10"/>
    </row>
    <row r="25" spans="1:15" x14ac:dyDescent="0.25">
      <c r="A25" s="5" t="s">
        <v>8</v>
      </c>
      <c r="B25" s="6"/>
      <c r="C25" s="29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x14ac:dyDescent="0.25">
      <c r="A26" s="7"/>
      <c r="B26" s="27">
        <v>1</v>
      </c>
      <c r="C26" s="26" t="s">
        <v>64</v>
      </c>
      <c r="D26" s="28">
        <v>30</v>
      </c>
      <c r="E26" s="7">
        <v>27</v>
      </c>
      <c r="F26" s="7">
        <v>28</v>
      </c>
      <c r="G26" s="7">
        <v>28</v>
      </c>
      <c r="H26" s="8">
        <v>28</v>
      </c>
      <c r="I26" s="7">
        <v>30</v>
      </c>
      <c r="J26" s="7">
        <v>29</v>
      </c>
      <c r="K26" s="8">
        <f t="shared" si="0"/>
        <v>28.2</v>
      </c>
      <c r="L26" s="8">
        <f t="shared" si="1"/>
        <v>141</v>
      </c>
      <c r="M26" s="9"/>
      <c r="N26" s="8">
        <f t="shared" si="2"/>
        <v>141</v>
      </c>
      <c r="O26" s="10">
        <v>3</v>
      </c>
    </row>
    <row r="27" spans="1:15" x14ac:dyDescent="0.25">
      <c r="A27" s="7"/>
      <c r="B27" s="27">
        <v>2</v>
      </c>
      <c r="C27" s="26" t="s">
        <v>65</v>
      </c>
      <c r="D27" s="28">
        <v>28</v>
      </c>
      <c r="E27" s="7">
        <v>29</v>
      </c>
      <c r="F27" s="7">
        <v>29</v>
      </c>
      <c r="G27" s="7">
        <v>29</v>
      </c>
      <c r="H27" s="8">
        <v>29</v>
      </c>
      <c r="I27" s="7">
        <v>29</v>
      </c>
      <c r="J27" s="24">
        <v>25</v>
      </c>
      <c r="K27" s="8">
        <f t="shared" si="0"/>
        <v>28.8</v>
      </c>
      <c r="L27" s="8">
        <f t="shared" si="1"/>
        <v>144</v>
      </c>
      <c r="M27" s="9"/>
      <c r="N27" s="8">
        <f t="shared" si="2"/>
        <v>144</v>
      </c>
      <c r="O27" s="10">
        <v>2</v>
      </c>
    </row>
    <row r="28" spans="1:15" x14ac:dyDescent="0.25">
      <c r="A28" s="7"/>
      <c r="B28" s="27">
        <v>3</v>
      </c>
      <c r="C28" s="26" t="s">
        <v>66</v>
      </c>
      <c r="D28" s="28">
        <v>26</v>
      </c>
      <c r="E28" s="7">
        <v>25</v>
      </c>
      <c r="F28" s="7">
        <v>27</v>
      </c>
      <c r="G28" s="7">
        <v>26</v>
      </c>
      <c r="H28" s="8">
        <v>26</v>
      </c>
      <c r="I28" s="7">
        <v>27</v>
      </c>
      <c r="J28" s="7">
        <v>25</v>
      </c>
      <c r="K28" s="8">
        <f t="shared" si="0"/>
        <v>26</v>
      </c>
      <c r="L28" s="8">
        <f t="shared" si="1"/>
        <v>130</v>
      </c>
      <c r="M28" s="9"/>
      <c r="N28" s="8">
        <f t="shared" si="2"/>
        <v>130</v>
      </c>
      <c r="O28" s="10"/>
    </row>
    <row r="29" spans="1:15" x14ac:dyDescent="0.25">
      <c r="A29" s="7"/>
      <c r="B29" s="27">
        <v>4</v>
      </c>
      <c r="C29" s="26" t="s">
        <v>67</v>
      </c>
      <c r="D29" s="28">
        <v>27</v>
      </c>
      <c r="E29" s="7">
        <v>28</v>
      </c>
      <c r="F29" s="7">
        <v>25</v>
      </c>
      <c r="G29" s="7">
        <v>27</v>
      </c>
      <c r="H29" s="8">
        <v>27</v>
      </c>
      <c r="I29" s="7">
        <v>26</v>
      </c>
      <c r="J29" s="7">
        <v>28</v>
      </c>
      <c r="K29" s="8">
        <f t="shared" si="0"/>
        <v>26.8</v>
      </c>
      <c r="L29" s="8">
        <f t="shared" si="1"/>
        <v>134</v>
      </c>
      <c r="M29" s="9"/>
      <c r="N29" s="8">
        <f t="shared" si="2"/>
        <v>134</v>
      </c>
      <c r="O29" s="10"/>
    </row>
    <row r="30" spans="1:15" x14ac:dyDescent="0.25">
      <c r="A30" s="7"/>
      <c r="B30" s="27">
        <v>5</v>
      </c>
      <c r="C30" s="26" t="s">
        <v>68</v>
      </c>
      <c r="D30" s="28">
        <v>29</v>
      </c>
      <c r="E30" s="7">
        <v>30</v>
      </c>
      <c r="F30" s="7">
        <v>30</v>
      </c>
      <c r="G30" s="7">
        <v>30</v>
      </c>
      <c r="H30" s="8">
        <v>30</v>
      </c>
      <c r="I30" s="7">
        <v>28</v>
      </c>
      <c r="J30" s="7">
        <v>30</v>
      </c>
      <c r="K30" s="8">
        <f t="shared" si="0"/>
        <v>29.8</v>
      </c>
      <c r="L30" s="8">
        <f t="shared" si="1"/>
        <v>149</v>
      </c>
      <c r="M30" s="9"/>
      <c r="N30" s="8">
        <f t="shared" si="2"/>
        <v>149</v>
      </c>
      <c r="O30" s="10">
        <v>1</v>
      </c>
    </row>
    <row r="31" spans="1:15" x14ac:dyDescent="0.25">
      <c r="A31" s="7"/>
      <c r="B31" s="27">
        <v>6</v>
      </c>
      <c r="C31" s="26" t="s">
        <v>69</v>
      </c>
      <c r="D31" s="28">
        <v>25</v>
      </c>
      <c r="E31" s="7">
        <v>26</v>
      </c>
      <c r="F31" s="7">
        <v>26</v>
      </c>
      <c r="G31" s="7">
        <v>26</v>
      </c>
      <c r="H31" s="8">
        <v>25</v>
      </c>
      <c r="I31" s="7">
        <v>25</v>
      </c>
      <c r="J31" s="7">
        <v>25</v>
      </c>
      <c r="K31" s="8">
        <f t="shared" si="0"/>
        <v>25.6</v>
      </c>
      <c r="L31" s="8">
        <f t="shared" si="1"/>
        <v>128</v>
      </c>
      <c r="M31" s="9"/>
      <c r="N31" s="8">
        <f t="shared" si="2"/>
        <v>128</v>
      </c>
      <c r="O31" s="10"/>
    </row>
    <row r="32" spans="1:15" ht="15.75" thickBot="1" x14ac:dyDescent="0.3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15.75" thickBot="1" x14ac:dyDescent="0.3">
      <c r="A33" s="11"/>
      <c r="B33" s="16"/>
      <c r="C33" s="12" t="s">
        <v>11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1:15" ht="15.75" thickBot="1" x14ac:dyDescent="0.3">
      <c r="A34" s="13"/>
      <c r="B34" s="16"/>
      <c r="C34" s="12" t="s">
        <v>12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1:15" x14ac:dyDescent="0.25">
      <c r="A35" s="16"/>
      <c r="B35" s="16"/>
      <c r="C35" s="16" t="s">
        <v>10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</row>
  </sheetData>
  <mergeCells count="14">
    <mergeCell ref="L8:L9"/>
    <mergeCell ref="M8:M9"/>
    <mergeCell ref="N8:N9"/>
    <mergeCell ref="O8:O9"/>
    <mergeCell ref="C3:D3"/>
    <mergeCell ref="L3:N3"/>
    <mergeCell ref="C4:D4"/>
    <mergeCell ref="L4:N4"/>
    <mergeCell ref="C5:D5"/>
    <mergeCell ref="A8:A9"/>
    <mergeCell ref="B8:B9"/>
    <mergeCell ref="C8:C9"/>
    <mergeCell ref="D8:J8"/>
    <mergeCell ref="K8:K9"/>
  </mergeCells>
  <conditionalFormatting sqref="D11:H14">
    <cfRule type="cellIs" dxfId="21" priority="15" operator="greaterThanOrEqual">
      <formula>#REF!+3</formula>
    </cfRule>
    <cfRule type="cellIs" dxfId="20" priority="16" operator="lessThanOrEqual">
      <formula>#REF!-3</formula>
    </cfRule>
  </conditionalFormatting>
  <conditionalFormatting sqref="D16:H19">
    <cfRule type="cellIs" dxfId="19" priority="9" operator="greaterThanOrEqual">
      <formula>#REF!+3</formula>
    </cfRule>
    <cfRule type="cellIs" dxfId="18" priority="10" operator="lessThanOrEqual">
      <formula>#REF!-3</formula>
    </cfRule>
  </conditionalFormatting>
  <conditionalFormatting sqref="D21:H24">
    <cfRule type="cellIs" dxfId="17" priority="7" operator="greaterThanOrEqual">
      <formula>#REF!+3</formula>
    </cfRule>
    <cfRule type="cellIs" dxfId="16" priority="8" operator="lessThanOrEqual">
      <formula>#REF!-3</formula>
    </cfRule>
  </conditionalFormatting>
  <conditionalFormatting sqref="D26:H31">
    <cfRule type="cellIs" dxfId="15" priority="5" operator="greaterThanOrEqual">
      <formula>#REF!+3</formula>
    </cfRule>
    <cfRule type="cellIs" dxfId="14" priority="6" operator="lessThanOrEqual">
      <formula>#REF!-3</formula>
    </cfRule>
  </conditionalFormatting>
  <conditionalFormatting sqref="D15:J15">
    <cfRule type="cellIs" dxfId="13" priority="358" operator="greaterThanOrEqual">
      <formula>#REF!+3</formula>
    </cfRule>
    <cfRule type="cellIs" dxfId="12" priority="359" operator="lessThanOrEqual">
      <formula>#REF!-3</formula>
    </cfRule>
  </conditionalFormatting>
  <conditionalFormatting sqref="D20:J20">
    <cfRule type="cellIs" dxfId="11" priority="362" operator="greaterThanOrEqual">
      <formula>#REF!+3</formula>
    </cfRule>
    <cfRule type="cellIs" dxfId="10" priority="363" operator="lessThanOrEqual">
      <formula>#REF!-3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0"/>
  <sheetViews>
    <sheetView workbookViewId="0">
      <selection activeCell="C12" sqref="C12"/>
    </sheetView>
  </sheetViews>
  <sheetFormatPr defaultRowHeight="15" x14ac:dyDescent="0.25"/>
  <cols>
    <col min="3" max="3" width="27" customWidth="1"/>
  </cols>
  <sheetData>
    <row r="1" spans="1:17" x14ac:dyDescent="0.25">
      <c r="A1" s="17" t="s">
        <v>24</v>
      </c>
      <c r="B1" s="1"/>
      <c r="C1" s="1"/>
      <c r="D1" s="1"/>
      <c r="E1" s="1"/>
      <c r="F1" s="1"/>
      <c r="G1" s="1"/>
      <c r="H1" s="1"/>
      <c r="I1" s="1"/>
      <c r="J1" s="1"/>
      <c r="K1" s="18"/>
      <c r="L1" s="1"/>
      <c r="M1" s="1"/>
      <c r="N1" s="1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8"/>
      <c r="L2" s="1"/>
      <c r="M2" s="1"/>
      <c r="N2" s="1"/>
    </row>
    <row r="3" spans="1:17" x14ac:dyDescent="0.25">
      <c r="A3" s="2" t="s">
        <v>0</v>
      </c>
      <c r="B3" s="3">
        <v>1</v>
      </c>
      <c r="C3" s="36" t="s">
        <v>15</v>
      </c>
      <c r="D3" s="36"/>
      <c r="E3" s="3">
        <v>5</v>
      </c>
      <c r="F3" s="3" t="s">
        <v>16</v>
      </c>
      <c r="G3" s="3"/>
      <c r="H3" s="3"/>
      <c r="I3" s="3"/>
      <c r="J3" s="3"/>
      <c r="K3" s="36"/>
      <c r="L3" s="36"/>
      <c r="M3" s="36"/>
      <c r="N3" s="3"/>
      <c r="O3" s="3"/>
      <c r="P3" s="3"/>
      <c r="Q3" s="1"/>
    </row>
    <row r="4" spans="1:17" x14ac:dyDescent="0.25">
      <c r="A4" s="2"/>
      <c r="B4" s="3">
        <v>2</v>
      </c>
      <c r="C4" s="36" t="s">
        <v>26</v>
      </c>
      <c r="D4" s="36"/>
      <c r="E4" s="3">
        <v>6</v>
      </c>
      <c r="F4" s="3" t="s">
        <v>29</v>
      </c>
      <c r="G4" s="3"/>
      <c r="H4" s="3"/>
      <c r="I4" s="3"/>
      <c r="J4" s="3"/>
      <c r="K4" s="36"/>
      <c r="L4" s="36"/>
      <c r="M4" s="36"/>
      <c r="N4" s="3"/>
      <c r="O4" s="3"/>
      <c r="P4" s="3"/>
      <c r="Q4" s="1"/>
    </row>
    <row r="5" spans="1:17" x14ac:dyDescent="0.25">
      <c r="A5" s="2"/>
      <c r="B5" s="3">
        <v>3</v>
      </c>
      <c r="C5" s="36" t="s">
        <v>18</v>
      </c>
      <c r="D5" s="36"/>
      <c r="E5" s="3"/>
      <c r="F5" s="3"/>
      <c r="G5" s="3"/>
      <c r="H5" s="3"/>
      <c r="I5" s="3"/>
      <c r="J5" s="3"/>
      <c r="K5" s="14"/>
      <c r="L5" s="3"/>
      <c r="M5" s="15"/>
      <c r="N5" s="1"/>
      <c r="O5" s="1"/>
      <c r="P5" s="1"/>
      <c r="Q5" s="2"/>
    </row>
    <row r="6" spans="1:17" x14ac:dyDescent="0.25">
      <c r="A6" s="2"/>
      <c r="B6" s="3">
        <v>4</v>
      </c>
      <c r="C6" t="s">
        <v>19</v>
      </c>
      <c r="E6" s="3"/>
      <c r="F6" s="3"/>
      <c r="G6" s="3"/>
      <c r="H6" s="3"/>
      <c r="I6" s="3"/>
      <c r="J6" s="3"/>
      <c r="K6" s="14"/>
      <c r="L6" s="3"/>
      <c r="M6" s="15"/>
      <c r="N6" s="1"/>
      <c r="O6" s="1"/>
      <c r="P6" s="1"/>
      <c r="Q6" s="2"/>
    </row>
    <row r="7" spans="1:17" x14ac:dyDescent="0.25">
      <c r="A7" s="2"/>
      <c r="B7" s="3"/>
      <c r="E7" s="3"/>
      <c r="F7" s="3"/>
      <c r="G7" s="3"/>
      <c r="H7" s="3"/>
      <c r="I7" s="3"/>
      <c r="J7" s="3"/>
      <c r="K7" s="14"/>
      <c r="L7" s="3"/>
      <c r="M7" s="15"/>
      <c r="N7" s="1"/>
      <c r="O7" s="1"/>
      <c r="P7" s="1"/>
      <c r="Q7" s="2"/>
    </row>
    <row r="8" spans="1:17" s="16" customFormat="1" x14ac:dyDescent="0.25">
      <c r="A8" s="32"/>
      <c r="B8" s="32" t="s">
        <v>1</v>
      </c>
      <c r="C8" s="32" t="s">
        <v>2</v>
      </c>
      <c r="D8" s="37" t="s">
        <v>0</v>
      </c>
      <c r="E8" s="38"/>
      <c r="F8" s="38"/>
      <c r="G8" s="38"/>
      <c r="H8" s="38"/>
      <c r="I8" s="38"/>
      <c r="J8" s="32" t="s">
        <v>3</v>
      </c>
      <c r="K8" s="32" t="s">
        <v>4</v>
      </c>
      <c r="L8" s="32" t="s">
        <v>5</v>
      </c>
      <c r="M8" s="32" t="s">
        <v>6</v>
      </c>
      <c r="N8" s="34" t="s">
        <v>7</v>
      </c>
    </row>
    <row r="9" spans="1:17" s="16" customFormat="1" ht="25.5" customHeight="1" x14ac:dyDescent="0.25">
      <c r="A9" s="33"/>
      <c r="B9" s="33"/>
      <c r="C9" s="33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 t="s">
        <v>9</v>
      </c>
      <c r="J9" s="33"/>
      <c r="K9" s="33"/>
      <c r="L9" s="33"/>
      <c r="M9" s="33"/>
      <c r="N9" s="35"/>
    </row>
    <row r="10" spans="1:17" s="16" customFormat="1" x14ac:dyDescent="0.25">
      <c r="A10" s="5" t="s">
        <v>23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7" s="16" customFormat="1" x14ac:dyDescent="0.25">
      <c r="A11" s="7"/>
      <c r="B11" s="7">
        <v>1</v>
      </c>
      <c r="C11" s="26" t="s">
        <v>76</v>
      </c>
      <c r="D11" s="7">
        <v>25</v>
      </c>
      <c r="E11" s="7">
        <v>25</v>
      </c>
      <c r="F11" s="7">
        <v>25</v>
      </c>
      <c r="G11" s="7">
        <v>26</v>
      </c>
      <c r="H11" s="8">
        <v>27</v>
      </c>
      <c r="I11" s="7">
        <v>25</v>
      </c>
      <c r="J11" s="8">
        <f t="shared" ref="J11:J16" si="0">ROUND(K11/5,1)</f>
        <v>25.6</v>
      </c>
      <c r="K11" s="8">
        <f t="shared" ref="K11:K16" si="1">D11+E11+F11+G11+H11</f>
        <v>128</v>
      </c>
      <c r="L11" s="9"/>
      <c r="M11" s="8">
        <f t="shared" ref="M11:M16" si="2">K11-L11</f>
        <v>128</v>
      </c>
      <c r="N11" s="10"/>
    </row>
    <row r="12" spans="1:17" s="16" customFormat="1" x14ac:dyDescent="0.25">
      <c r="A12" s="7"/>
      <c r="B12" s="7">
        <v>2</v>
      </c>
      <c r="C12" s="26" t="s">
        <v>65</v>
      </c>
      <c r="D12" s="7">
        <v>30</v>
      </c>
      <c r="E12" s="7">
        <v>30</v>
      </c>
      <c r="F12" s="7">
        <v>30</v>
      </c>
      <c r="G12" s="7">
        <v>28</v>
      </c>
      <c r="H12" s="8">
        <v>29</v>
      </c>
      <c r="I12" s="7">
        <v>30</v>
      </c>
      <c r="J12" s="8">
        <f t="shared" si="0"/>
        <v>29.4</v>
      </c>
      <c r="K12" s="8">
        <f t="shared" si="1"/>
        <v>147</v>
      </c>
      <c r="L12" s="9"/>
      <c r="M12" s="8">
        <f t="shared" si="2"/>
        <v>147</v>
      </c>
      <c r="N12" s="10">
        <v>1</v>
      </c>
    </row>
    <row r="13" spans="1:17" s="16" customFormat="1" x14ac:dyDescent="0.25">
      <c r="A13" s="7"/>
      <c r="B13" s="7">
        <v>3</v>
      </c>
      <c r="C13" s="26" t="s">
        <v>77</v>
      </c>
      <c r="D13" s="7">
        <v>29</v>
      </c>
      <c r="E13" s="7">
        <v>27</v>
      </c>
      <c r="F13" s="7">
        <v>26</v>
      </c>
      <c r="G13" s="7">
        <v>27</v>
      </c>
      <c r="H13" s="8">
        <v>26</v>
      </c>
      <c r="I13" s="7">
        <v>26</v>
      </c>
      <c r="J13" s="8">
        <f t="shared" si="0"/>
        <v>27</v>
      </c>
      <c r="K13" s="8">
        <f t="shared" si="1"/>
        <v>135</v>
      </c>
      <c r="L13" s="9"/>
      <c r="M13" s="8">
        <f t="shared" si="2"/>
        <v>135</v>
      </c>
      <c r="N13" s="10"/>
    </row>
    <row r="14" spans="1:17" s="16" customFormat="1" x14ac:dyDescent="0.25">
      <c r="A14" s="7"/>
      <c r="B14" s="7">
        <v>4</v>
      </c>
      <c r="C14" s="26" t="s">
        <v>78</v>
      </c>
      <c r="D14" s="7">
        <v>26</v>
      </c>
      <c r="E14" s="7">
        <v>26</v>
      </c>
      <c r="F14" s="7">
        <v>27</v>
      </c>
      <c r="G14" s="7">
        <v>25</v>
      </c>
      <c r="H14" s="8">
        <v>25</v>
      </c>
      <c r="I14" s="7">
        <v>27</v>
      </c>
      <c r="J14" s="8">
        <f t="shared" si="0"/>
        <v>25.8</v>
      </c>
      <c r="K14" s="8">
        <f t="shared" si="1"/>
        <v>129</v>
      </c>
      <c r="L14" s="9"/>
      <c r="M14" s="8">
        <f t="shared" si="2"/>
        <v>129</v>
      </c>
      <c r="N14" s="10"/>
    </row>
    <row r="15" spans="1:17" s="16" customFormat="1" x14ac:dyDescent="0.25">
      <c r="A15" s="7"/>
      <c r="B15" s="7">
        <v>5</v>
      </c>
      <c r="C15" s="26" t="s">
        <v>79</v>
      </c>
      <c r="D15" s="7">
        <v>28</v>
      </c>
      <c r="E15" s="7">
        <v>28</v>
      </c>
      <c r="F15" s="7">
        <v>29</v>
      </c>
      <c r="G15" s="7">
        <v>30</v>
      </c>
      <c r="H15" s="8">
        <v>30</v>
      </c>
      <c r="I15" s="7">
        <v>28</v>
      </c>
      <c r="J15" s="8">
        <f t="shared" si="0"/>
        <v>29</v>
      </c>
      <c r="K15" s="8">
        <f t="shared" si="1"/>
        <v>145</v>
      </c>
      <c r="L15" s="9"/>
      <c r="M15" s="8">
        <f t="shared" si="2"/>
        <v>145</v>
      </c>
      <c r="N15" s="10">
        <v>2</v>
      </c>
    </row>
    <row r="16" spans="1:17" s="16" customFormat="1" x14ac:dyDescent="0.25">
      <c r="A16" s="7"/>
      <c r="B16" s="7">
        <v>6</v>
      </c>
      <c r="C16" s="26" t="s">
        <v>80</v>
      </c>
      <c r="D16" s="7">
        <v>27</v>
      </c>
      <c r="E16" s="7">
        <v>29</v>
      </c>
      <c r="F16" s="7">
        <v>28</v>
      </c>
      <c r="G16" s="7">
        <v>29</v>
      </c>
      <c r="H16" s="8">
        <v>28</v>
      </c>
      <c r="I16" s="7">
        <v>29</v>
      </c>
      <c r="J16" s="8">
        <f t="shared" si="0"/>
        <v>28.2</v>
      </c>
      <c r="K16" s="8">
        <f t="shared" si="1"/>
        <v>141</v>
      </c>
      <c r="L16" s="9"/>
      <c r="M16" s="8">
        <f t="shared" si="2"/>
        <v>141</v>
      </c>
      <c r="N16" s="10">
        <v>3</v>
      </c>
    </row>
    <row r="17" spans="1:3" ht="15.75" thickBot="1" x14ac:dyDescent="0.3"/>
    <row r="18" spans="1:3" s="16" customFormat="1" ht="15.75" thickBot="1" x14ac:dyDescent="0.3">
      <c r="A18" s="11"/>
      <c r="C18" s="12" t="s">
        <v>11</v>
      </c>
    </row>
    <row r="19" spans="1:3" s="16" customFormat="1" ht="15.75" thickBot="1" x14ac:dyDescent="0.3">
      <c r="A19" s="13"/>
      <c r="C19" s="12" t="s">
        <v>12</v>
      </c>
    </row>
    <row r="20" spans="1:3" s="16" customFormat="1" x14ac:dyDescent="0.25">
      <c r="C20" s="16" t="s">
        <v>10</v>
      </c>
    </row>
  </sheetData>
  <mergeCells count="14">
    <mergeCell ref="K8:K9"/>
    <mergeCell ref="L8:L9"/>
    <mergeCell ref="M8:M9"/>
    <mergeCell ref="N8:N9"/>
    <mergeCell ref="C3:D3"/>
    <mergeCell ref="K3:M3"/>
    <mergeCell ref="C4:D4"/>
    <mergeCell ref="K4:M4"/>
    <mergeCell ref="C5:D5"/>
    <mergeCell ref="A8:A9"/>
    <mergeCell ref="B8:B9"/>
    <mergeCell ref="C8:C9"/>
    <mergeCell ref="D8:I8"/>
    <mergeCell ref="J8:J9"/>
  </mergeCells>
  <conditionalFormatting sqref="D11:H16">
    <cfRule type="cellIs" dxfId="9" priority="1" operator="greaterThanOrEqual">
      <formula>#REF!+3</formula>
    </cfRule>
    <cfRule type="cellIs" dxfId="8" priority="2" operator="lessThanOrEqual">
      <formula>#REF!-3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27"/>
  <sheetViews>
    <sheetView topLeftCell="A4" workbookViewId="0">
      <selection activeCell="A17" sqref="A17:XFD17"/>
    </sheetView>
  </sheetViews>
  <sheetFormatPr defaultRowHeight="15" x14ac:dyDescent="0.25"/>
  <cols>
    <col min="3" max="3" width="26" customWidth="1"/>
  </cols>
  <sheetData>
    <row r="1" spans="1:14" ht="14.25" customHeight="1" x14ac:dyDescent="0.25">
      <c r="A1" s="17" t="s">
        <v>31</v>
      </c>
      <c r="B1" s="1"/>
      <c r="C1" s="1"/>
      <c r="D1" s="1"/>
      <c r="E1" s="1"/>
      <c r="F1" s="1"/>
      <c r="G1" s="1"/>
      <c r="H1" s="1"/>
      <c r="I1" s="1"/>
      <c r="J1" s="1"/>
      <c r="K1" s="18"/>
      <c r="L1" s="1"/>
      <c r="M1" s="1"/>
      <c r="N1" s="1"/>
    </row>
    <row r="2" spans="1:1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8"/>
      <c r="L2" s="1"/>
      <c r="M2" s="1"/>
      <c r="N2" s="1"/>
    </row>
    <row r="3" spans="1:14" x14ac:dyDescent="0.25">
      <c r="A3" s="2" t="s">
        <v>0</v>
      </c>
      <c r="B3" s="3">
        <v>1</v>
      </c>
      <c r="C3" s="36" t="s">
        <v>15</v>
      </c>
      <c r="D3" s="36"/>
      <c r="E3" s="3">
        <v>5</v>
      </c>
      <c r="F3" s="3" t="s">
        <v>33</v>
      </c>
      <c r="G3" s="3"/>
      <c r="H3" s="3"/>
      <c r="I3" s="3"/>
      <c r="J3" s="3"/>
      <c r="K3" s="36"/>
      <c r="L3" s="36"/>
      <c r="M3" s="36"/>
      <c r="N3" s="3"/>
    </row>
    <row r="4" spans="1:14" x14ac:dyDescent="0.25">
      <c r="A4" s="2"/>
      <c r="B4" s="3">
        <v>2</v>
      </c>
      <c r="C4" s="36" t="s">
        <v>16</v>
      </c>
      <c r="D4" s="36"/>
      <c r="E4" s="3">
        <v>6</v>
      </c>
      <c r="F4" s="3" t="s">
        <v>32</v>
      </c>
      <c r="G4" s="3"/>
      <c r="H4" s="3"/>
      <c r="I4" s="3"/>
      <c r="J4" s="3"/>
      <c r="K4" s="36"/>
      <c r="L4" s="36"/>
      <c r="M4" s="36"/>
      <c r="N4" s="3"/>
    </row>
    <row r="5" spans="1:14" x14ac:dyDescent="0.25">
      <c r="A5" s="2"/>
      <c r="B5" s="3">
        <v>3</v>
      </c>
      <c r="C5" s="36" t="s">
        <v>17</v>
      </c>
      <c r="D5" s="36"/>
      <c r="E5" s="3"/>
      <c r="F5" s="3"/>
      <c r="G5" s="3"/>
      <c r="H5" s="3"/>
      <c r="I5" s="3"/>
      <c r="J5" s="3"/>
      <c r="K5" s="14"/>
      <c r="L5" s="3"/>
      <c r="M5" s="15"/>
      <c r="N5" s="1"/>
    </row>
    <row r="6" spans="1:14" x14ac:dyDescent="0.25">
      <c r="A6" s="2"/>
      <c r="B6" s="3">
        <v>4</v>
      </c>
      <c r="C6" t="s">
        <v>34</v>
      </c>
      <c r="E6" s="3"/>
      <c r="F6" s="3"/>
      <c r="G6" s="3"/>
      <c r="H6" s="3"/>
      <c r="I6" s="3"/>
      <c r="J6" s="3"/>
      <c r="K6" s="14"/>
      <c r="L6" s="3"/>
      <c r="M6" s="15"/>
      <c r="N6" s="1"/>
    </row>
    <row r="7" spans="1:14" x14ac:dyDescent="0.25">
      <c r="A7" s="2"/>
      <c r="B7" s="3"/>
      <c r="E7" s="3"/>
      <c r="F7" s="3"/>
      <c r="G7" s="3"/>
      <c r="H7" s="3"/>
      <c r="I7" s="3"/>
      <c r="J7" s="3"/>
      <c r="K7" s="14"/>
      <c r="L7" s="3"/>
      <c r="M7" s="15"/>
      <c r="N7" s="1"/>
    </row>
    <row r="8" spans="1:14" s="16" customFormat="1" x14ac:dyDescent="0.25">
      <c r="A8" s="32"/>
      <c r="B8" s="32" t="s">
        <v>1</v>
      </c>
      <c r="C8" s="32" t="s">
        <v>2</v>
      </c>
      <c r="D8" s="37" t="s">
        <v>0</v>
      </c>
      <c r="E8" s="38"/>
      <c r="F8" s="38"/>
      <c r="G8" s="38"/>
      <c r="H8" s="38"/>
      <c r="I8" s="38"/>
      <c r="J8" s="32" t="s">
        <v>3</v>
      </c>
      <c r="K8" s="32" t="s">
        <v>4</v>
      </c>
      <c r="L8" s="32" t="s">
        <v>5</v>
      </c>
      <c r="M8" s="32" t="s">
        <v>6</v>
      </c>
      <c r="N8" s="34" t="s">
        <v>7</v>
      </c>
    </row>
    <row r="9" spans="1:14" s="16" customFormat="1" ht="25.5" customHeight="1" x14ac:dyDescent="0.25">
      <c r="A9" s="33"/>
      <c r="B9" s="33"/>
      <c r="C9" s="33"/>
      <c r="D9" s="4">
        <v>1</v>
      </c>
      <c r="E9" s="4">
        <v>2</v>
      </c>
      <c r="F9" s="4">
        <v>3</v>
      </c>
      <c r="G9" s="4">
        <v>4</v>
      </c>
      <c r="H9" s="4">
        <v>5</v>
      </c>
      <c r="I9" s="4" t="s">
        <v>9</v>
      </c>
      <c r="J9" s="33"/>
      <c r="K9" s="33"/>
      <c r="L9" s="33"/>
      <c r="M9" s="33"/>
      <c r="N9" s="35"/>
    </row>
    <row r="10" spans="1:14" s="16" customFormat="1" x14ac:dyDescent="0.25">
      <c r="A10" s="5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s="16" customFormat="1" x14ac:dyDescent="0.25">
      <c r="A11" s="7"/>
      <c r="B11" s="27">
        <v>1</v>
      </c>
      <c r="C11" s="26" t="s">
        <v>48</v>
      </c>
      <c r="D11" s="28">
        <v>30</v>
      </c>
      <c r="E11" s="7">
        <v>30</v>
      </c>
      <c r="F11" s="7">
        <v>30</v>
      </c>
      <c r="G11" s="7">
        <v>30</v>
      </c>
      <c r="H11" s="8">
        <v>30</v>
      </c>
      <c r="I11" s="7">
        <v>29</v>
      </c>
      <c r="J11" s="8">
        <f t="shared" ref="J11:J23" si="0">ROUND(K11/5,1)</f>
        <v>30</v>
      </c>
      <c r="K11" s="8">
        <f>D11+E11+F11+G11+H11</f>
        <v>150</v>
      </c>
      <c r="L11" s="9"/>
      <c r="M11" s="8">
        <f t="shared" ref="M11:M23" si="1">K11-L11</f>
        <v>150</v>
      </c>
      <c r="N11" s="10">
        <v>1</v>
      </c>
    </row>
    <row r="12" spans="1:14" s="16" customFormat="1" x14ac:dyDescent="0.25">
      <c r="A12" s="7"/>
      <c r="B12" s="27">
        <v>2</v>
      </c>
      <c r="C12" s="26" t="s">
        <v>50</v>
      </c>
      <c r="D12" s="28">
        <v>28</v>
      </c>
      <c r="E12" s="7">
        <v>29</v>
      </c>
      <c r="F12" s="7">
        <v>28</v>
      </c>
      <c r="G12" s="7">
        <v>28</v>
      </c>
      <c r="H12" s="8">
        <v>28</v>
      </c>
      <c r="I12" s="7">
        <v>28</v>
      </c>
      <c r="J12" s="8">
        <f t="shared" si="0"/>
        <v>28.2</v>
      </c>
      <c r="K12" s="8">
        <f>D12+E12+F12+G12+H12</f>
        <v>141</v>
      </c>
      <c r="L12" s="9"/>
      <c r="M12" s="8">
        <f t="shared" si="1"/>
        <v>141</v>
      </c>
      <c r="N12" s="10">
        <v>3</v>
      </c>
    </row>
    <row r="13" spans="1:14" s="16" customFormat="1" x14ac:dyDescent="0.25">
      <c r="A13" s="7"/>
      <c r="B13" s="27">
        <v>3</v>
      </c>
      <c r="C13" s="26" t="s">
        <v>55</v>
      </c>
      <c r="D13" s="28">
        <v>29</v>
      </c>
      <c r="E13" s="7">
        <v>28</v>
      </c>
      <c r="F13" s="7">
        <v>29</v>
      </c>
      <c r="G13" s="7">
        <v>29</v>
      </c>
      <c r="H13" s="8">
        <v>29</v>
      </c>
      <c r="I13" s="7">
        <v>30</v>
      </c>
      <c r="J13" s="8">
        <f t="shared" si="0"/>
        <v>28.8</v>
      </c>
      <c r="K13" s="8">
        <f>D13+E13+F13+G13+H13</f>
        <v>144</v>
      </c>
      <c r="L13" s="9"/>
      <c r="M13" s="8">
        <f t="shared" si="1"/>
        <v>144</v>
      </c>
      <c r="N13" s="10">
        <v>2</v>
      </c>
    </row>
    <row r="14" spans="1:14" x14ac:dyDescent="0.25">
      <c r="A14" s="5" t="s">
        <v>14</v>
      </c>
      <c r="B14" s="6"/>
      <c r="C14" s="29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s="16" customFormat="1" x14ac:dyDescent="0.25">
      <c r="A15" s="7"/>
      <c r="B15" s="27">
        <v>1</v>
      </c>
      <c r="C15" s="26" t="s">
        <v>72</v>
      </c>
      <c r="D15" s="28">
        <v>29</v>
      </c>
      <c r="E15" s="7">
        <v>30</v>
      </c>
      <c r="F15" s="7">
        <v>29</v>
      </c>
      <c r="G15" s="7">
        <v>28</v>
      </c>
      <c r="H15" s="8">
        <v>28</v>
      </c>
      <c r="I15" s="7">
        <v>28</v>
      </c>
      <c r="J15" s="8">
        <f t="shared" si="0"/>
        <v>28.8</v>
      </c>
      <c r="K15" s="8">
        <f>D15+E15+F15+G15+H15</f>
        <v>144</v>
      </c>
      <c r="L15" s="9"/>
      <c r="M15" s="8">
        <f t="shared" si="1"/>
        <v>144</v>
      </c>
      <c r="N15" s="10">
        <v>2</v>
      </c>
    </row>
    <row r="16" spans="1:14" s="16" customFormat="1" x14ac:dyDescent="0.25">
      <c r="A16" s="7"/>
      <c r="B16" s="27">
        <v>2</v>
      </c>
      <c r="C16" s="26" t="s">
        <v>58</v>
      </c>
      <c r="D16" s="28">
        <v>27</v>
      </c>
      <c r="E16" s="7">
        <v>27</v>
      </c>
      <c r="F16" s="7">
        <v>27</v>
      </c>
      <c r="G16" s="7">
        <v>27</v>
      </c>
      <c r="H16" s="8">
        <v>27</v>
      </c>
      <c r="I16" s="7">
        <v>27</v>
      </c>
      <c r="J16" s="8">
        <f t="shared" si="0"/>
        <v>27</v>
      </c>
      <c r="K16" s="8">
        <f>D16+E16+F16+G16+H16</f>
        <v>135</v>
      </c>
      <c r="L16" s="9"/>
      <c r="M16" s="8">
        <f t="shared" si="1"/>
        <v>135</v>
      </c>
      <c r="N16" s="10"/>
    </row>
    <row r="17" spans="1:14" s="16" customFormat="1" x14ac:dyDescent="0.25">
      <c r="A17" s="7"/>
      <c r="B17" s="27">
        <v>3</v>
      </c>
      <c r="C17" s="26" t="s">
        <v>59</v>
      </c>
      <c r="D17" s="28">
        <v>30</v>
      </c>
      <c r="E17" s="7">
        <v>29</v>
      </c>
      <c r="F17" s="7">
        <v>30</v>
      </c>
      <c r="G17" s="7">
        <v>29</v>
      </c>
      <c r="H17" s="8">
        <v>30</v>
      </c>
      <c r="I17" s="7">
        <v>29</v>
      </c>
      <c r="J17" s="8">
        <f t="shared" si="0"/>
        <v>29.6</v>
      </c>
      <c r="K17" s="8">
        <f>D17+E17+F17+G17+H17</f>
        <v>148</v>
      </c>
      <c r="L17" s="9"/>
      <c r="M17" s="8">
        <f t="shared" si="1"/>
        <v>148</v>
      </c>
      <c r="N17" s="10">
        <v>1</v>
      </c>
    </row>
    <row r="18" spans="1:14" s="16" customFormat="1" x14ac:dyDescent="0.25">
      <c r="A18" s="7"/>
      <c r="B18" s="27">
        <v>4</v>
      </c>
      <c r="C18" s="26" t="s">
        <v>73</v>
      </c>
      <c r="D18" s="28">
        <v>28</v>
      </c>
      <c r="E18" s="7">
        <v>28</v>
      </c>
      <c r="F18" s="7">
        <v>28</v>
      </c>
      <c r="G18" s="7">
        <v>30</v>
      </c>
      <c r="H18" s="8">
        <v>29</v>
      </c>
      <c r="I18" s="7">
        <v>30</v>
      </c>
      <c r="J18" s="8">
        <f t="shared" si="0"/>
        <v>28.6</v>
      </c>
      <c r="K18" s="8">
        <f>D18+E18+F18+G18+H18</f>
        <v>143</v>
      </c>
      <c r="L18" s="9"/>
      <c r="M18" s="8">
        <f t="shared" si="1"/>
        <v>143</v>
      </c>
      <c r="N18" s="10">
        <v>3</v>
      </c>
    </row>
    <row r="19" spans="1:14" x14ac:dyDescent="0.25">
      <c r="A19" s="5" t="s">
        <v>20</v>
      </c>
      <c r="B19" s="6"/>
      <c r="C19" s="29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s="16" customFormat="1" x14ac:dyDescent="0.25">
      <c r="A20" s="7"/>
      <c r="B20" s="27">
        <v>1</v>
      </c>
      <c r="C20" s="26" t="s">
        <v>63</v>
      </c>
      <c r="D20" s="28">
        <v>28</v>
      </c>
      <c r="E20" s="7">
        <v>28</v>
      </c>
      <c r="F20" s="7">
        <v>28</v>
      </c>
      <c r="G20" s="7">
        <v>28</v>
      </c>
      <c r="H20" s="8">
        <v>28</v>
      </c>
      <c r="I20" s="7">
        <v>28</v>
      </c>
      <c r="J20" s="8">
        <f t="shared" si="0"/>
        <v>28</v>
      </c>
      <c r="K20" s="8">
        <f>D20+E20+F20+G20+H20</f>
        <v>140</v>
      </c>
      <c r="L20" s="9"/>
      <c r="M20" s="8">
        <f t="shared" si="1"/>
        <v>140</v>
      </c>
      <c r="N20" s="10">
        <v>3</v>
      </c>
    </row>
    <row r="21" spans="1:14" s="16" customFormat="1" x14ac:dyDescent="0.25">
      <c r="A21" s="7"/>
      <c r="B21" s="27">
        <v>2</v>
      </c>
      <c r="C21" s="26" t="s">
        <v>74</v>
      </c>
      <c r="D21" s="28">
        <v>30</v>
      </c>
      <c r="E21" s="7">
        <v>29</v>
      </c>
      <c r="F21" s="7">
        <v>29</v>
      </c>
      <c r="G21" s="7">
        <v>30</v>
      </c>
      <c r="H21" s="8">
        <v>30</v>
      </c>
      <c r="I21" s="7">
        <v>30</v>
      </c>
      <c r="J21" s="8">
        <f t="shared" si="0"/>
        <v>29.6</v>
      </c>
      <c r="K21" s="8">
        <f>D21+E21+F21+G21+H21</f>
        <v>148</v>
      </c>
      <c r="L21" s="9"/>
      <c r="M21" s="8">
        <f t="shared" si="1"/>
        <v>148</v>
      </c>
      <c r="N21" s="10">
        <v>1</v>
      </c>
    </row>
    <row r="22" spans="1:14" s="16" customFormat="1" x14ac:dyDescent="0.25">
      <c r="A22" s="7"/>
      <c r="B22" s="27">
        <v>3</v>
      </c>
      <c r="C22" s="26" t="s">
        <v>75</v>
      </c>
      <c r="D22" s="28">
        <v>29</v>
      </c>
      <c r="E22" s="7">
        <v>30</v>
      </c>
      <c r="F22" s="7">
        <v>30</v>
      </c>
      <c r="G22" s="7">
        <v>29</v>
      </c>
      <c r="H22" s="8">
        <v>29</v>
      </c>
      <c r="I22" s="7">
        <v>29</v>
      </c>
      <c r="J22" s="8">
        <f t="shared" si="0"/>
        <v>29.4</v>
      </c>
      <c r="K22" s="8">
        <f>D22+E22+F22+G22+H22</f>
        <v>147</v>
      </c>
      <c r="L22" s="9"/>
      <c r="M22" s="8">
        <f t="shared" si="1"/>
        <v>147</v>
      </c>
      <c r="N22" s="10">
        <v>2</v>
      </c>
    </row>
    <row r="23" spans="1:14" s="16" customFormat="1" x14ac:dyDescent="0.25">
      <c r="A23" s="7"/>
      <c r="B23" s="27">
        <v>4</v>
      </c>
      <c r="C23" s="26" t="s">
        <v>45</v>
      </c>
      <c r="D23" s="28">
        <v>27</v>
      </c>
      <c r="E23" s="7">
        <v>27</v>
      </c>
      <c r="F23" s="7">
        <v>26</v>
      </c>
      <c r="G23" s="7">
        <v>27</v>
      </c>
      <c r="H23" s="8">
        <v>27</v>
      </c>
      <c r="I23" s="7">
        <v>27</v>
      </c>
      <c r="J23" s="8">
        <f t="shared" si="0"/>
        <v>26.8</v>
      </c>
      <c r="K23" s="8">
        <f>D23+E23+F23+G23+H23</f>
        <v>134</v>
      </c>
      <c r="L23" s="9"/>
      <c r="M23" s="8">
        <f t="shared" si="1"/>
        <v>134</v>
      </c>
      <c r="N23" s="10"/>
    </row>
    <row r="24" spans="1:14" ht="15.75" thickBot="1" x14ac:dyDescent="0.3"/>
    <row r="25" spans="1:14" s="16" customFormat="1" ht="15.75" thickBot="1" x14ac:dyDescent="0.3">
      <c r="A25" s="11"/>
      <c r="C25" s="12" t="s">
        <v>11</v>
      </c>
    </row>
    <row r="26" spans="1:14" s="16" customFormat="1" ht="15.75" thickBot="1" x14ac:dyDescent="0.3">
      <c r="A26" s="13"/>
      <c r="C26" s="12" t="s">
        <v>12</v>
      </c>
    </row>
    <row r="27" spans="1:14" s="16" customFormat="1" x14ac:dyDescent="0.25">
      <c r="C27" s="16" t="s">
        <v>10</v>
      </c>
    </row>
  </sheetData>
  <mergeCells count="14">
    <mergeCell ref="K8:K9"/>
    <mergeCell ref="L8:L9"/>
    <mergeCell ref="M8:M9"/>
    <mergeCell ref="N8:N9"/>
    <mergeCell ref="C3:D3"/>
    <mergeCell ref="K3:M3"/>
    <mergeCell ref="C4:D4"/>
    <mergeCell ref="K4:M4"/>
    <mergeCell ref="C5:D5"/>
    <mergeCell ref="A8:A9"/>
    <mergeCell ref="B8:B9"/>
    <mergeCell ref="C8:C9"/>
    <mergeCell ref="D8:I8"/>
    <mergeCell ref="J8:J9"/>
  </mergeCells>
  <conditionalFormatting sqref="D11:H13">
    <cfRule type="cellIs" dxfId="7" priority="9" operator="greaterThanOrEqual">
      <formula>#REF!+3</formula>
    </cfRule>
    <cfRule type="cellIs" dxfId="6" priority="10" operator="lessThanOrEqual">
      <formula>#REF!-3</formula>
    </cfRule>
  </conditionalFormatting>
  <conditionalFormatting sqref="D15:H18">
    <cfRule type="cellIs" dxfId="5" priority="3" operator="greaterThanOrEqual">
      <formula>#REF!+3</formula>
    </cfRule>
    <cfRule type="cellIs" dxfId="4" priority="4" operator="lessThanOrEqual">
      <formula>#REF!-3</formula>
    </cfRule>
  </conditionalFormatting>
  <conditionalFormatting sqref="D20:H23">
    <cfRule type="cellIs" dxfId="3" priority="1" operator="greaterThanOrEqual">
      <formula>#REF!+3</formula>
    </cfRule>
    <cfRule type="cellIs" dxfId="2" priority="2" operator="lessThanOrEqual">
      <formula>#REF!-3</formula>
    </cfRule>
  </conditionalFormatting>
  <conditionalFormatting sqref="D14:I14">
    <cfRule type="cellIs" dxfId="1" priority="21" operator="greaterThanOrEqual">
      <formula>#REF!+3</formula>
    </cfRule>
    <cfRule type="cellIs" dxfId="0" priority="22" operator="lessThanOrEqual">
      <formula>#REF!-3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CREATIVE COLOR</vt:lpstr>
      <vt:lpstr>Curly Cut</vt:lpstr>
      <vt:lpstr>Street Cut </vt:lpstr>
      <vt:lpstr>Hair tattoo</vt:lpstr>
      <vt:lpstr>креат модн обр</vt:lpstr>
      <vt:lpstr>авт  чол стр</vt:lpstr>
      <vt:lpstr>Old school</vt:lpstr>
      <vt:lpstr>FADE</vt:lpstr>
      <vt:lpstr>чол повс стр</vt:lpstr>
      <vt:lpstr>дизайн бороди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Kafo</cp:lastModifiedBy>
  <cp:lastPrinted>2026-02-26T15:34:52Z</cp:lastPrinted>
  <dcterms:created xsi:type="dcterms:W3CDTF">2024-03-28T07:45:21Z</dcterms:created>
  <dcterms:modified xsi:type="dcterms:W3CDTF">2026-03-18T10:34:38Z</dcterms:modified>
</cp:coreProperties>
</file>