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У_03.02.2022\ЧУ 2026\ЗВЕДЕНІ протоколи онлайн з призерами\"/>
    </mc:Choice>
  </mc:AlternateContent>
  <bookViews>
    <workbookView xWindow="0" yWindow="0" windowWidth="24000" windowHeight="9615" activeTab="5"/>
  </bookViews>
  <sheets>
    <sheet name="Color Smoky Eyes" sheetId="2" r:id="rId1"/>
    <sheet name="под мак" sheetId="7" r:id="rId2"/>
    <sheet name="Етно" sheetId="1" r:id="rId3"/>
    <sheet name="креативний макіяж" sheetId="5" r:id="rId4"/>
    <sheet name="New Look" sheetId="6" r:id="rId5"/>
    <sheet name="весільний макіяж" sheetId="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3" l="1"/>
  <c r="O26" i="3" s="1"/>
  <c r="L26" i="3"/>
  <c r="M25" i="3"/>
  <c r="O25" i="3" s="1"/>
  <c r="L25" i="3"/>
  <c r="M24" i="3"/>
  <c r="O24" i="3" s="1"/>
  <c r="M23" i="3"/>
  <c r="O23" i="3" s="1"/>
  <c r="M22" i="3"/>
  <c r="O22" i="3" s="1"/>
  <c r="L22" i="3"/>
  <c r="M21" i="3"/>
  <c r="O21" i="3" s="1"/>
  <c r="L21" i="3"/>
  <c r="M19" i="3"/>
  <c r="O19" i="3" s="1"/>
  <c r="L19" i="3"/>
  <c r="M17" i="3"/>
  <c r="O17" i="3" s="1"/>
  <c r="L17" i="3"/>
  <c r="M16" i="3"/>
  <c r="O16" i="3" s="1"/>
  <c r="L16" i="3"/>
  <c r="M15" i="3"/>
  <c r="O15" i="3" s="1"/>
  <c r="M14" i="3"/>
  <c r="O14" i="3" s="1"/>
  <c r="L14" i="3"/>
  <c r="M13" i="3"/>
  <c r="O13" i="3" s="1"/>
  <c r="L13" i="3"/>
  <c r="M12" i="3"/>
  <c r="O12" i="3" s="1"/>
  <c r="L12" i="3"/>
  <c r="M11" i="3"/>
  <c r="O11" i="3" s="1"/>
  <c r="L11" i="3"/>
  <c r="M24" i="6"/>
  <c r="O24" i="6" s="1"/>
  <c r="L24" i="6"/>
  <c r="M23" i="6"/>
  <c r="O23" i="6" s="1"/>
  <c r="M22" i="6"/>
  <c r="O22" i="6" s="1"/>
  <c r="L22" i="6"/>
  <c r="M21" i="6"/>
  <c r="O21" i="6" s="1"/>
  <c r="L21" i="6"/>
  <c r="M20" i="6"/>
  <c r="O20" i="6" s="1"/>
  <c r="L20" i="6"/>
  <c r="M18" i="6"/>
  <c r="O18" i="6" s="1"/>
  <c r="L18" i="6"/>
  <c r="M17" i="6"/>
  <c r="O17" i="6" s="1"/>
  <c r="L17" i="6"/>
  <c r="M15" i="6"/>
  <c r="O15" i="6" s="1"/>
  <c r="M14" i="6"/>
  <c r="O14" i="6" s="1"/>
  <c r="L14" i="6"/>
  <c r="M13" i="6"/>
  <c r="O13" i="6" s="1"/>
  <c r="L13" i="6"/>
  <c r="M12" i="6"/>
  <c r="O12" i="6" s="1"/>
  <c r="L12" i="6"/>
  <c r="M11" i="6"/>
  <c r="O11" i="6" s="1"/>
  <c r="L11" i="6"/>
  <c r="M15" i="5"/>
  <c r="O15" i="5" s="1"/>
  <c r="L15" i="5"/>
  <c r="M14" i="5"/>
  <c r="O14" i="5" s="1"/>
  <c r="M13" i="5"/>
  <c r="O13" i="5" s="1"/>
  <c r="L13" i="5"/>
  <c r="M12" i="5"/>
  <c r="O12" i="5" s="1"/>
  <c r="L12" i="5"/>
  <c r="M11" i="5"/>
  <c r="O11" i="5" s="1"/>
  <c r="L11" i="5"/>
  <c r="L14" i="5" l="1"/>
  <c r="L15" i="6"/>
  <c r="L23" i="6"/>
  <c r="L15" i="3"/>
  <c r="L23" i="3"/>
  <c r="L24" i="3"/>
  <c r="M19" i="1"/>
  <c r="O19" i="1" s="1"/>
  <c r="M18" i="1"/>
  <c r="O18" i="1" s="1"/>
  <c r="L18" i="1"/>
  <c r="M17" i="1"/>
  <c r="O17" i="1" s="1"/>
  <c r="M16" i="1"/>
  <c r="O16" i="1" s="1"/>
  <c r="L16" i="1"/>
  <c r="M15" i="1"/>
  <c r="O15" i="1" s="1"/>
  <c r="M14" i="1"/>
  <c r="O14" i="1" s="1"/>
  <c r="L14" i="1"/>
  <c r="M13" i="1"/>
  <c r="O13" i="1" s="1"/>
  <c r="L13" i="1"/>
  <c r="M12" i="1"/>
  <c r="O12" i="1" s="1"/>
  <c r="L12" i="1"/>
  <c r="M11" i="1"/>
  <c r="O11" i="1" s="1"/>
  <c r="M11" i="7"/>
  <c r="O11" i="7" s="1"/>
  <c r="L11" i="7"/>
  <c r="M22" i="2"/>
  <c r="O22" i="2" s="1"/>
  <c r="L22" i="2"/>
  <c r="M21" i="2"/>
  <c r="O21" i="2" s="1"/>
  <c r="L21" i="2"/>
  <c r="M20" i="2"/>
  <c r="O20" i="2" s="1"/>
  <c r="L20" i="2"/>
  <c r="M19" i="2"/>
  <c r="O19" i="2" s="1"/>
  <c r="L19" i="2"/>
  <c r="M17" i="2"/>
  <c r="O17" i="2" s="1"/>
  <c r="L17" i="2"/>
  <c r="M15" i="2"/>
  <c r="O15" i="2" s="1"/>
  <c r="L15" i="2"/>
  <c r="M14" i="2"/>
  <c r="O14" i="2" s="1"/>
  <c r="L14" i="2"/>
  <c r="M13" i="2"/>
  <c r="O13" i="2" s="1"/>
  <c r="L13" i="2"/>
  <c r="M12" i="2"/>
  <c r="O12" i="2" s="1"/>
  <c r="L12" i="2"/>
  <c r="M11" i="2"/>
  <c r="O11" i="2" s="1"/>
  <c r="L11" i="2"/>
  <c r="L19" i="1" l="1"/>
  <c r="L15" i="1"/>
  <c r="L11" i="1"/>
  <c r="L17" i="1"/>
</calcChain>
</file>

<file path=xl/comments1.xml><?xml version="1.0" encoding="utf-8"?>
<comments xmlns="http://schemas.openxmlformats.org/spreadsheetml/2006/main">
  <authors>
    <author>Анна Колесникова</author>
  </authors>
  <commentList>
    <comment ref="E11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проф фото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
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</commentList>
</comments>
</file>

<file path=xl/comments2.xml><?xml version="1.0" encoding="utf-8"?>
<comments xmlns="http://schemas.openxmlformats.org/spreadsheetml/2006/main">
  <authors>
    <author>Анна Колесникова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ракурс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ракурс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портрет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ракурс</t>
        </r>
      </text>
    </comment>
  </commentList>
</comments>
</file>

<file path=xl/comments3.xml><?xml version="1.0" encoding="utf-8"?>
<comments xmlns="http://schemas.openxmlformats.org/spreadsheetml/2006/main">
  <authors>
    <author>Анна Колесникова</author>
  </authors>
  <commentLis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ракурс "відкриті очі".фото не вірне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якість фото не дозволяє оцінити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портретне фото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ракурс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правилам номінації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</commentList>
</comments>
</file>

<file path=xl/comments4.xml><?xml version="1.0" encoding="utf-8"?>
<comments xmlns="http://schemas.openxmlformats.org/spreadsheetml/2006/main">
  <authors>
    <author>Анна Колесникова</author>
  </authors>
  <commentList>
    <comment ref="H11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проф.фото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проф.фото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проф.фото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засвічене фото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образ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ракурс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образ, якість фото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ракурс</t>
        </r>
      </text>
    </comment>
    <comment ref="H24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ракурс, не портрет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ракурс</t>
        </r>
      </text>
    </comment>
  </commentList>
</comments>
</file>

<file path=xl/sharedStrings.xml><?xml version="1.0" encoding="utf-8"?>
<sst xmlns="http://schemas.openxmlformats.org/spreadsheetml/2006/main" count="197" uniqueCount="63">
  <si>
    <t>СУДДІ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</si>
  <si>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</si>
  <si>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</si>
  <si>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</si>
  <si>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</si>
  <si>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</si>
  <si>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</si>
  <si>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</si>
  <si>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>студенти</t>
  </si>
  <si>
    <t>Стажер 1</t>
  </si>
  <si>
    <t>При розбіжності балів судді на 3 або вище від середнього значення, суддя отримає жовту або червону картку</t>
  </si>
  <si>
    <r>
      <t>Розбіжність балів на 3 або більше від середнього балу</t>
    </r>
    <r>
      <rPr>
        <b/>
        <sz val="11"/>
        <rFont val="Calibri"/>
        <family val="2"/>
        <charset val="204"/>
        <scheme val="minor"/>
      </rPr>
      <t xml:space="preserve"> у меншу сторону</t>
    </r>
  </si>
  <si>
    <r>
      <t xml:space="preserve">Розбіжність балів на 3 або більше від середнього балу </t>
    </r>
    <r>
      <rPr>
        <b/>
        <sz val="11"/>
        <rFont val="Calibri"/>
        <family val="2"/>
        <charset val="204"/>
        <scheme val="minor"/>
      </rPr>
      <t>у більшу сторону</t>
    </r>
  </si>
  <si>
    <t>номінація  постер "Український етностиль"</t>
  </si>
  <si>
    <t>Стецьків</t>
  </si>
  <si>
    <t>Лещинська</t>
  </si>
  <si>
    <t>Євтіхова</t>
  </si>
  <si>
    <t>Бойчук</t>
  </si>
  <si>
    <t>Марцинковська</t>
  </si>
  <si>
    <t>номінація  Color Smoky Eyes</t>
  </si>
  <si>
    <t>майстри</t>
  </si>
  <si>
    <t>номінація: Весільний макіяж</t>
  </si>
  <si>
    <t>Кононенко</t>
  </si>
  <si>
    <t>Ахтемійчук</t>
  </si>
  <si>
    <t>Лобурцова ( стажер)</t>
  </si>
  <si>
    <t>номінація  постер "Подіумний макіяж"</t>
  </si>
  <si>
    <t>номінація  постер "New Look"</t>
  </si>
  <si>
    <t>юніори</t>
  </si>
  <si>
    <t>без розподілу</t>
  </si>
  <si>
    <t>Номінація  постер "Креативний макіяж"</t>
  </si>
  <si>
    <t>При рівній кількості балів за перше місце - вирішальними є бали головних суддів (судді №1 та №2)</t>
  </si>
  <si>
    <t>деркач катерина</t>
  </si>
  <si>
    <t>карнакова кароліна</t>
  </si>
  <si>
    <t>мєдвєдєва вероніка</t>
  </si>
  <si>
    <t>поморцева катерина</t>
  </si>
  <si>
    <t>сіренко поліна</t>
  </si>
  <si>
    <t>скробко вікторія</t>
  </si>
  <si>
    <t>черкасова анна</t>
  </si>
  <si>
    <t>ганага євгенія</t>
  </si>
  <si>
    <t>бочарова анастасія</t>
  </si>
  <si>
    <t>макс аліна</t>
  </si>
  <si>
    <t>пишняк тетяна</t>
  </si>
  <si>
    <t>сорочинська вероніка</t>
  </si>
  <si>
    <t>таркані марія</t>
  </si>
  <si>
    <t xml:space="preserve">ковела аліна  </t>
  </si>
  <si>
    <t>гайдай марія</t>
  </si>
  <si>
    <t>драник валентина</t>
  </si>
  <si>
    <t>олійник каріна</t>
  </si>
  <si>
    <t>Супранівський стас</t>
  </si>
  <si>
    <t>нігальчук альбіна</t>
  </si>
  <si>
    <t>осадча надія</t>
  </si>
  <si>
    <t xml:space="preserve">ковела аліна </t>
  </si>
  <si>
    <t>полєжаєва катерина</t>
  </si>
  <si>
    <t>волкова анна</t>
  </si>
  <si>
    <t>гульченко ірина</t>
  </si>
  <si>
    <t>цабій анна</t>
  </si>
  <si>
    <t>сидоренко валерія</t>
  </si>
  <si>
    <t>кузьміна олександра</t>
  </si>
  <si>
    <t>буланова-полтавець юлія</t>
  </si>
  <si>
    <t>гловащенко вікторія</t>
  </si>
  <si>
    <t>лівицька олександра</t>
  </si>
  <si>
    <t>разуменко аліна</t>
  </si>
  <si>
    <t>соколик єлизавета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</si>
</sst>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2" borderId="0" xfId="0" applyFill="1"/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/>
    <xf numFmtId="0" fontId="2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4" borderId="6" xfId="0" applyFill="1" applyBorder="1"/>
    <xf numFmtId="0" fontId="0" fillId="5" borderId="6" xfId="0" applyFill="1" applyBorder="1"/>
    <xf numFmtId="0" fontId="5" fillId="0" borderId="0" xfId="0" applyFont="1"/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11" fillId="3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0" fillId="2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2" borderId="5" xfId="0" applyFont="1" applyFill="1" applyBorder="1"/>
    <xf numFmtId="0" fontId="12" fillId="0" borderId="5" xfId="0" applyFont="1" applyBorder="1"/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2" borderId="5" xfId="0" applyFont="1" applyFill="1" applyBorder="1"/>
    <xf numFmtId="0" fontId="13" fillId="0" borderId="5" xfId="0" applyFont="1" applyBorder="1"/>
    <xf numFmtId="0" fontId="13" fillId="0" borderId="5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2" fillId="2" borderId="2" xfId="0" applyFont="1" applyFill="1" applyBorder="1" applyAlignment="1">
      <alignment horizontal="center" vertical="center"/>
    </xf>
    <xf numFmtId="0" fontId="0" fillId="0" borderId="3" xfId="0" applyBorder="1"/>
  </cellXfs>
  <cellStyles count="1">
    <cellStyle name="Обычный" xfId="0" builtinId="0"/>
  </cellStyles>
  <dxfs count="86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</dxfs>
  <tableStyles count="0" defaultTableStyle="TableStyleMedium2" defaultPivotStyle="PivotStyleLight16"/>
  <colors>
    <mruColors>
      <color rgb="FFFFD966"/>
      <color rgb="FFFFFF00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26"/>
  <sheetViews>
    <sheetView workbookViewId="0">
      <selection activeCell="C20" sqref="C20"/>
    </sheetView>
  </sheetViews>
  <sheetFormatPr defaultRowHeight="15" x14ac:dyDescent="0.25"/>
  <cols>
    <col min="3" max="3" width="32.140625" customWidth="1"/>
    <col min="14" max="14" width="8.42578125" customWidth="1"/>
    <col min="15" max="15" width="12.42578125" customWidth="1"/>
    <col min="16" max="16" width="7.140625" customWidth="1"/>
  </cols>
  <sheetData>
    <row r="1" spans="1:16" x14ac:dyDescent="0.25">
      <c r="A1" s="14" t="s">
        <v>19</v>
      </c>
      <c r="B1" s="1"/>
      <c r="C1" s="1"/>
      <c r="D1" s="1"/>
      <c r="E1" s="1"/>
      <c r="F1" s="1"/>
      <c r="G1" s="1"/>
      <c r="H1" s="1"/>
      <c r="I1" s="15"/>
      <c r="J1" s="1"/>
      <c r="K1" s="1"/>
      <c r="L1" s="1"/>
      <c r="M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5"/>
      <c r="J2" s="1"/>
      <c r="K2" s="1"/>
      <c r="L2" s="1"/>
      <c r="M2" s="1"/>
    </row>
    <row r="3" spans="1:16" x14ac:dyDescent="0.25">
      <c r="A3" s="2" t="s">
        <v>0</v>
      </c>
      <c r="B3" s="2">
        <v>1</v>
      </c>
      <c r="C3" s="39" t="s">
        <v>16</v>
      </c>
      <c r="D3" s="39"/>
      <c r="E3" s="3">
        <v>5</v>
      </c>
      <c r="F3" s="40" t="s">
        <v>15</v>
      </c>
      <c r="G3" s="40"/>
      <c r="H3" s="3"/>
      <c r="I3" s="3"/>
      <c r="J3" s="3"/>
      <c r="K3" s="3"/>
      <c r="L3" s="3"/>
      <c r="M3" s="3"/>
      <c r="N3" s="3"/>
      <c r="O3" s="3"/>
      <c r="P3" s="1"/>
    </row>
    <row r="4" spans="1:16" x14ac:dyDescent="0.25">
      <c r="A4" s="2"/>
      <c r="B4" s="2">
        <v>2</v>
      </c>
      <c r="C4" s="39" t="s">
        <v>14</v>
      </c>
      <c r="D4" s="39"/>
      <c r="E4" s="3">
        <v>6</v>
      </c>
      <c r="F4" s="40" t="s">
        <v>17</v>
      </c>
      <c r="G4" s="40"/>
      <c r="H4" s="3"/>
      <c r="I4" s="3"/>
      <c r="J4" s="3"/>
      <c r="K4" s="3"/>
      <c r="L4" s="3"/>
      <c r="M4" s="3"/>
      <c r="N4" s="3"/>
      <c r="O4" s="3"/>
      <c r="P4" s="1"/>
    </row>
    <row r="5" spans="1:16" x14ac:dyDescent="0.25">
      <c r="A5" s="2"/>
      <c r="B5" s="2">
        <v>3</v>
      </c>
      <c r="C5" s="40" t="s">
        <v>18</v>
      </c>
      <c r="D5" s="40"/>
      <c r="E5" s="3">
        <v>7</v>
      </c>
      <c r="F5" s="40" t="s">
        <v>23</v>
      </c>
      <c r="G5" s="40"/>
      <c r="H5" s="40"/>
      <c r="I5" s="40"/>
      <c r="J5" s="40"/>
      <c r="K5" s="40"/>
      <c r="L5" s="1"/>
      <c r="M5" s="1"/>
      <c r="N5" s="1"/>
      <c r="O5" s="1"/>
      <c r="P5" s="2"/>
    </row>
    <row r="6" spans="1:16" x14ac:dyDescent="0.25">
      <c r="A6" s="2"/>
      <c r="B6" s="2">
        <v>4</v>
      </c>
      <c r="C6" s="3" t="s">
        <v>22</v>
      </c>
      <c r="D6" s="3"/>
      <c r="E6" s="3">
        <v>8</v>
      </c>
      <c r="F6" s="3" t="s">
        <v>24</v>
      </c>
      <c r="G6" s="3"/>
      <c r="H6" s="3"/>
      <c r="I6" s="3"/>
      <c r="J6" s="3"/>
      <c r="K6" s="3"/>
      <c r="L6" s="1"/>
      <c r="M6" s="1"/>
      <c r="N6" s="1"/>
      <c r="O6" s="1"/>
      <c r="P6" s="2"/>
    </row>
    <row r="7" spans="1:16" x14ac:dyDescent="0.25">
      <c r="A7" s="1"/>
      <c r="B7" s="1"/>
      <c r="C7" s="1"/>
      <c r="D7" s="1"/>
      <c r="E7" s="1"/>
      <c r="F7" s="1"/>
      <c r="G7" s="1"/>
      <c r="H7" s="1"/>
      <c r="I7" s="15"/>
      <c r="J7" s="1"/>
      <c r="K7" s="3"/>
      <c r="L7" s="1"/>
      <c r="M7" s="1"/>
      <c r="N7" s="2"/>
    </row>
    <row r="8" spans="1:16" x14ac:dyDescent="0.25">
      <c r="A8" s="41"/>
      <c r="B8" s="41" t="s">
        <v>1</v>
      </c>
      <c r="C8" s="41" t="s">
        <v>2</v>
      </c>
      <c r="D8" s="43" t="s">
        <v>0</v>
      </c>
      <c r="E8" s="44"/>
      <c r="F8" s="44"/>
      <c r="G8" s="44"/>
      <c r="H8" s="44"/>
      <c r="I8" s="44"/>
      <c r="J8" s="44"/>
      <c r="K8" s="44"/>
      <c r="L8" s="41" t="s">
        <v>3</v>
      </c>
      <c r="M8" s="41" t="s">
        <v>4</v>
      </c>
      <c r="N8" s="41" t="s">
        <v>5</v>
      </c>
      <c r="O8" s="41" t="s">
        <v>6</v>
      </c>
      <c r="P8" s="37" t="s">
        <v>7</v>
      </c>
    </row>
    <row r="9" spans="1:16" x14ac:dyDescent="0.25">
      <c r="A9" s="42"/>
      <c r="B9" s="42"/>
      <c r="C9" s="42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9</v>
      </c>
      <c r="L9" s="42"/>
      <c r="M9" s="42"/>
      <c r="N9" s="42"/>
      <c r="O9" s="42"/>
      <c r="P9" s="38"/>
    </row>
    <row r="10" spans="1:16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5">
      <c r="A11" s="6"/>
      <c r="B11" s="28">
        <v>1</v>
      </c>
      <c r="C11" s="27" t="s">
        <v>45</v>
      </c>
      <c r="D11" s="29">
        <v>25</v>
      </c>
      <c r="E11" s="6">
        <v>25</v>
      </c>
      <c r="F11" s="6">
        <v>26</v>
      </c>
      <c r="G11" s="6">
        <v>26</v>
      </c>
      <c r="H11" s="7">
        <v>26</v>
      </c>
      <c r="I11" s="7">
        <v>25</v>
      </c>
      <c r="J11" s="7">
        <v>25</v>
      </c>
      <c r="K11" s="6"/>
      <c r="L11" s="7">
        <f>ROUND(M11/7,1)</f>
        <v>25.4</v>
      </c>
      <c r="M11" s="7">
        <f>D11+E11+F11+G11+J11+H11+I11</f>
        <v>178</v>
      </c>
      <c r="N11" s="8">
        <v>2</v>
      </c>
      <c r="O11" s="7">
        <f t="shared" ref="O11:O22" si="0">M11-N11</f>
        <v>176</v>
      </c>
      <c r="P11" s="9"/>
    </row>
    <row r="12" spans="1:16" x14ac:dyDescent="0.25">
      <c r="A12" s="6"/>
      <c r="B12" s="28">
        <v>2</v>
      </c>
      <c r="C12" s="27" t="s">
        <v>46</v>
      </c>
      <c r="D12" s="29">
        <v>25</v>
      </c>
      <c r="E12" s="6">
        <v>25</v>
      </c>
      <c r="F12" s="6">
        <v>25</v>
      </c>
      <c r="G12" s="6">
        <v>25</v>
      </c>
      <c r="H12" s="7">
        <v>25</v>
      </c>
      <c r="I12" s="7">
        <v>25</v>
      </c>
      <c r="J12" s="7">
        <v>25</v>
      </c>
      <c r="K12" s="6"/>
      <c r="L12" s="7">
        <f t="shared" ref="L12:L22" si="1">ROUND(M12/7,1)</f>
        <v>25</v>
      </c>
      <c r="M12" s="7">
        <f t="shared" ref="M12:M22" si="2">D12+E12+F12+G12+J12+H12+I12</f>
        <v>175</v>
      </c>
      <c r="N12" s="8">
        <v>3</v>
      </c>
      <c r="O12" s="7">
        <f t="shared" si="0"/>
        <v>172</v>
      </c>
      <c r="P12" s="9"/>
    </row>
    <row r="13" spans="1:16" x14ac:dyDescent="0.25">
      <c r="A13" s="6"/>
      <c r="B13" s="28">
        <v>3</v>
      </c>
      <c r="C13" s="27" t="s">
        <v>32</v>
      </c>
      <c r="D13" s="29">
        <v>27</v>
      </c>
      <c r="E13" s="6">
        <v>25</v>
      </c>
      <c r="F13" s="6">
        <v>25</v>
      </c>
      <c r="G13" s="6">
        <v>25</v>
      </c>
      <c r="H13" s="7">
        <v>25</v>
      </c>
      <c r="I13" s="7">
        <v>26</v>
      </c>
      <c r="J13" s="7">
        <v>27</v>
      </c>
      <c r="K13" s="6"/>
      <c r="L13" s="7">
        <f t="shared" si="1"/>
        <v>25.7</v>
      </c>
      <c r="M13" s="7">
        <f t="shared" si="2"/>
        <v>180</v>
      </c>
      <c r="N13" s="8"/>
      <c r="O13" s="7">
        <f t="shared" si="0"/>
        <v>180</v>
      </c>
      <c r="P13" s="9"/>
    </row>
    <row r="14" spans="1:16" x14ac:dyDescent="0.25">
      <c r="A14" s="6"/>
      <c r="B14" s="28">
        <v>4</v>
      </c>
      <c r="C14" s="27" t="s">
        <v>47</v>
      </c>
      <c r="D14" s="29">
        <v>26</v>
      </c>
      <c r="E14" s="6">
        <v>25</v>
      </c>
      <c r="F14" s="6">
        <v>27</v>
      </c>
      <c r="G14" s="6">
        <v>27</v>
      </c>
      <c r="H14" s="7">
        <v>25</v>
      </c>
      <c r="I14" s="7">
        <v>28</v>
      </c>
      <c r="J14" s="7">
        <v>28</v>
      </c>
      <c r="K14" s="6"/>
      <c r="L14" s="7">
        <f t="shared" si="1"/>
        <v>26.6</v>
      </c>
      <c r="M14" s="7">
        <f t="shared" si="2"/>
        <v>186</v>
      </c>
      <c r="N14" s="8"/>
      <c r="O14" s="7">
        <f t="shared" si="0"/>
        <v>186</v>
      </c>
      <c r="P14" s="9"/>
    </row>
    <row r="15" spans="1:16" x14ac:dyDescent="0.25">
      <c r="A15" s="6"/>
      <c r="B15" s="28">
        <v>5</v>
      </c>
      <c r="C15" s="27" t="s">
        <v>48</v>
      </c>
      <c r="D15" s="29">
        <v>28</v>
      </c>
      <c r="E15" s="6">
        <v>28</v>
      </c>
      <c r="F15" s="7">
        <v>28</v>
      </c>
      <c r="G15" s="6">
        <v>28</v>
      </c>
      <c r="H15" s="7">
        <v>28</v>
      </c>
      <c r="I15" s="7">
        <v>27</v>
      </c>
      <c r="J15" s="7">
        <v>26</v>
      </c>
      <c r="K15" s="6"/>
      <c r="L15" s="7">
        <f t="shared" si="1"/>
        <v>27.6</v>
      </c>
      <c r="M15" s="7">
        <f t="shared" si="2"/>
        <v>193</v>
      </c>
      <c r="N15" s="8"/>
      <c r="O15" s="7">
        <f t="shared" si="0"/>
        <v>193</v>
      </c>
      <c r="P15" s="9">
        <v>3</v>
      </c>
    </row>
    <row r="16" spans="1:16" x14ac:dyDescent="0.25">
      <c r="A16" s="10" t="s">
        <v>27</v>
      </c>
      <c r="B16" s="5"/>
      <c r="C16" s="30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6"/>
      <c r="B17" s="28">
        <v>1</v>
      </c>
      <c r="C17" s="27" t="s">
        <v>38</v>
      </c>
      <c r="D17" s="29">
        <v>30</v>
      </c>
      <c r="E17" s="6">
        <v>28</v>
      </c>
      <c r="F17" s="6">
        <v>28</v>
      </c>
      <c r="G17" s="6">
        <v>28</v>
      </c>
      <c r="H17" s="7">
        <v>28</v>
      </c>
      <c r="I17" s="7">
        <v>28</v>
      </c>
      <c r="J17" s="7">
        <v>28</v>
      </c>
      <c r="K17" s="6"/>
      <c r="L17" s="7">
        <f t="shared" si="1"/>
        <v>28.3</v>
      </c>
      <c r="M17" s="7">
        <f t="shared" si="2"/>
        <v>198</v>
      </c>
      <c r="N17" s="8">
        <v>1</v>
      </c>
      <c r="O17" s="7">
        <f t="shared" si="0"/>
        <v>197</v>
      </c>
      <c r="P17" s="9">
        <v>3</v>
      </c>
    </row>
    <row r="18" spans="1:16" x14ac:dyDescent="0.25">
      <c r="A18" s="10" t="s">
        <v>20</v>
      </c>
      <c r="B18" s="5"/>
      <c r="C18" s="30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6"/>
      <c r="B19" s="28">
        <v>1</v>
      </c>
      <c r="C19" s="27" t="s">
        <v>39</v>
      </c>
      <c r="D19" s="29">
        <v>25</v>
      </c>
      <c r="E19" s="6">
        <v>25</v>
      </c>
      <c r="F19" s="6">
        <v>25</v>
      </c>
      <c r="G19" s="6">
        <v>26</v>
      </c>
      <c r="H19" s="7">
        <v>25</v>
      </c>
      <c r="I19" s="7">
        <v>27</v>
      </c>
      <c r="J19" s="7">
        <v>26</v>
      </c>
      <c r="K19" s="6"/>
      <c r="L19" s="7">
        <f t="shared" si="1"/>
        <v>25.6</v>
      </c>
      <c r="M19" s="7">
        <f t="shared" si="2"/>
        <v>179</v>
      </c>
      <c r="N19" s="8">
        <v>1</v>
      </c>
      <c r="O19" s="7">
        <f t="shared" si="0"/>
        <v>178</v>
      </c>
      <c r="P19" s="9"/>
    </row>
    <row r="20" spans="1:16" x14ac:dyDescent="0.25">
      <c r="A20" s="6"/>
      <c r="B20" s="28">
        <v>2</v>
      </c>
      <c r="C20" s="27" t="s">
        <v>51</v>
      </c>
      <c r="D20" s="29">
        <v>30</v>
      </c>
      <c r="E20" s="6">
        <v>30</v>
      </c>
      <c r="F20" s="6">
        <v>29</v>
      </c>
      <c r="G20" s="6">
        <v>29</v>
      </c>
      <c r="H20" s="7">
        <v>30</v>
      </c>
      <c r="I20" s="7">
        <v>29</v>
      </c>
      <c r="J20" s="7">
        <v>28</v>
      </c>
      <c r="K20" s="6"/>
      <c r="L20" s="7">
        <f t="shared" si="1"/>
        <v>29.3</v>
      </c>
      <c r="M20" s="7">
        <f t="shared" si="2"/>
        <v>205</v>
      </c>
      <c r="N20" s="8"/>
      <c r="O20" s="7">
        <f t="shared" si="0"/>
        <v>205</v>
      </c>
      <c r="P20" s="9">
        <v>1</v>
      </c>
    </row>
    <row r="21" spans="1:16" x14ac:dyDescent="0.25">
      <c r="A21" s="6"/>
      <c r="B21" s="28">
        <v>3</v>
      </c>
      <c r="C21" s="31" t="s">
        <v>49</v>
      </c>
      <c r="D21" s="29">
        <v>29</v>
      </c>
      <c r="E21" s="6">
        <v>29</v>
      </c>
      <c r="F21" s="6">
        <v>27</v>
      </c>
      <c r="G21" s="6">
        <v>27</v>
      </c>
      <c r="H21" s="7">
        <v>29</v>
      </c>
      <c r="I21" s="7">
        <v>28</v>
      </c>
      <c r="J21" s="7">
        <v>29</v>
      </c>
      <c r="K21" s="6"/>
      <c r="L21" s="7">
        <f t="shared" si="1"/>
        <v>28.3</v>
      </c>
      <c r="M21" s="7">
        <f t="shared" si="2"/>
        <v>198</v>
      </c>
      <c r="N21" s="8">
        <v>1</v>
      </c>
      <c r="O21" s="7">
        <f t="shared" si="0"/>
        <v>197</v>
      </c>
      <c r="P21" s="9">
        <v>2</v>
      </c>
    </row>
    <row r="22" spans="1:16" x14ac:dyDescent="0.25">
      <c r="A22" s="6"/>
      <c r="B22" s="28">
        <v>4</v>
      </c>
      <c r="C22" s="31" t="s">
        <v>50</v>
      </c>
      <c r="D22" s="29">
        <v>25</v>
      </c>
      <c r="E22" s="6">
        <v>28</v>
      </c>
      <c r="F22" s="6">
        <v>25</v>
      </c>
      <c r="G22" s="6">
        <v>28</v>
      </c>
      <c r="H22" s="7">
        <v>28</v>
      </c>
      <c r="I22" s="7">
        <v>26</v>
      </c>
      <c r="J22" s="7">
        <v>27</v>
      </c>
      <c r="K22" s="6"/>
      <c r="L22" s="7">
        <f t="shared" si="1"/>
        <v>26.7</v>
      </c>
      <c r="M22" s="7">
        <f t="shared" si="2"/>
        <v>187</v>
      </c>
      <c r="N22" s="8"/>
      <c r="O22" s="7">
        <f t="shared" si="0"/>
        <v>187</v>
      </c>
      <c r="P22" s="9">
        <v>3</v>
      </c>
    </row>
    <row r="23" spans="1:16" ht="15.75" thickBot="1" x14ac:dyDescent="0.3"/>
    <row r="24" spans="1:16" ht="15.75" thickBot="1" x14ac:dyDescent="0.3">
      <c r="A24" s="11"/>
      <c r="C24" s="13" t="s">
        <v>11</v>
      </c>
    </row>
    <row r="25" spans="1:16" ht="15.75" thickBot="1" x14ac:dyDescent="0.3">
      <c r="A25" s="12"/>
      <c r="C25" s="13" t="s">
        <v>12</v>
      </c>
    </row>
    <row r="26" spans="1:16" x14ac:dyDescent="0.25">
      <c r="C26" t="s">
        <v>10</v>
      </c>
    </row>
  </sheetData>
  <mergeCells count="15">
    <mergeCell ref="A8:A9"/>
    <mergeCell ref="B8:B9"/>
    <mergeCell ref="C8:C9"/>
    <mergeCell ref="D8:K8"/>
    <mergeCell ref="O8:O9"/>
    <mergeCell ref="P8:P9"/>
    <mergeCell ref="C3:D3"/>
    <mergeCell ref="F3:G3"/>
    <mergeCell ref="C4:D4"/>
    <mergeCell ref="F4:G4"/>
    <mergeCell ref="C5:D5"/>
    <mergeCell ref="F5:K5"/>
    <mergeCell ref="L8:L9"/>
    <mergeCell ref="M8:M9"/>
    <mergeCell ref="N8:N9"/>
  </mergeCells>
  <conditionalFormatting sqref="D11:J11">
    <cfRule type="cellIs" dxfId="85" priority="1" operator="greaterThanOrEqual">
      <formula>$L$11+3</formula>
    </cfRule>
    <cfRule type="cellIs" dxfId="84" priority="2" operator="lessThanOrEqual">
      <formula>$L$11-3</formula>
    </cfRule>
  </conditionalFormatting>
  <conditionalFormatting sqref="D12:J12">
    <cfRule type="cellIs" dxfId="83" priority="3" operator="greaterThanOrEqual">
      <formula>$L$12+3</formula>
    </cfRule>
    <cfRule type="cellIs" dxfId="82" priority="4" operator="lessThanOrEqual">
      <formula>$L$12-3</formula>
    </cfRule>
  </conditionalFormatting>
  <conditionalFormatting sqref="D13:J13">
    <cfRule type="cellIs" dxfId="81" priority="5" operator="greaterThanOrEqual">
      <formula>$L$13+3</formula>
    </cfRule>
    <cfRule type="cellIs" dxfId="80" priority="6" operator="lessThanOrEqual">
      <formula>$L$13-3</formula>
    </cfRule>
  </conditionalFormatting>
  <conditionalFormatting sqref="D14:J14">
    <cfRule type="cellIs" dxfId="79" priority="13" operator="greaterThanOrEqual">
      <formula>$L$14+3</formula>
    </cfRule>
    <cfRule type="cellIs" dxfId="78" priority="14" operator="lessThanOrEqual">
      <formula>$L$14-3</formula>
    </cfRule>
  </conditionalFormatting>
  <conditionalFormatting sqref="D15:J15">
    <cfRule type="cellIs" dxfId="77" priority="7" operator="greaterThanOrEqual">
      <formula>$L$15+3</formula>
    </cfRule>
    <cfRule type="cellIs" dxfId="76" priority="8" operator="lessThanOrEqual">
      <formula>$L$15-3</formula>
    </cfRule>
  </conditionalFormatting>
  <conditionalFormatting sqref="D17:J17">
    <cfRule type="cellIs" dxfId="75" priority="25" operator="greaterThanOrEqual">
      <formula>$L$17+3</formula>
    </cfRule>
    <cfRule type="cellIs" dxfId="74" priority="26" operator="lessThanOrEqual">
      <formula>$L$17-3</formula>
    </cfRule>
  </conditionalFormatting>
  <conditionalFormatting sqref="D19:J19">
    <cfRule type="cellIs" dxfId="73" priority="27" operator="greaterThanOrEqual">
      <formula>$L$19+3</formula>
    </cfRule>
    <cfRule type="cellIs" dxfId="72" priority="28" operator="lessThanOrEqual">
      <formula>$L$19-3</formula>
    </cfRule>
  </conditionalFormatting>
  <conditionalFormatting sqref="D20:J20">
    <cfRule type="cellIs" dxfId="71" priority="23" operator="greaterThanOrEqual">
      <formula>$L$20+3</formula>
    </cfRule>
    <cfRule type="cellIs" dxfId="70" priority="24" operator="lessThanOrEqual">
      <formula>$L$20-3</formula>
    </cfRule>
  </conditionalFormatting>
  <conditionalFormatting sqref="D21:J21">
    <cfRule type="cellIs" dxfId="69" priority="21" operator="greaterThanOrEqual">
      <formula>$L$21+3</formula>
    </cfRule>
    <cfRule type="cellIs" dxfId="68" priority="22" operator="lessThanOrEqual">
      <formula>$L$21-3</formula>
    </cfRule>
  </conditionalFormatting>
  <conditionalFormatting sqref="D22:J22">
    <cfRule type="cellIs" dxfId="67" priority="19" operator="greaterThanOrEqual">
      <formula>$L$22+3</formula>
    </cfRule>
    <cfRule type="cellIs" dxfId="66" priority="20" operator="lessThanOrEqual">
      <formula>$L$22-3</formula>
    </cfRule>
  </conditionalFormatting>
  <pageMargins left="0.70866141732283472" right="0.70866141732283472" top="0.74803149606299213" bottom="0.74803149606299213" header="0.31496062992125984" footer="0.31496062992125984"/>
  <pageSetup paperSize="9" scale="8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5"/>
  <sheetViews>
    <sheetView workbookViewId="0">
      <selection activeCell="C11" sqref="C11"/>
    </sheetView>
  </sheetViews>
  <sheetFormatPr defaultRowHeight="15" x14ac:dyDescent="0.25"/>
  <cols>
    <col min="3" max="3" width="27.140625" customWidth="1"/>
  </cols>
  <sheetData>
    <row r="1" spans="1:16" x14ac:dyDescent="0.25">
      <c r="A1" s="14" t="s">
        <v>25</v>
      </c>
      <c r="B1" s="1"/>
      <c r="C1" s="1"/>
      <c r="D1" s="1"/>
      <c r="E1" s="1"/>
      <c r="F1" s="1"/>
      <c r="G1" s="1"/>
      <c r="H1" s="1"/>
      <c r="I1" s="15"/>
      <c r="J1" s="1"/>
      <c r="K1" s="1"/>
      <c r="L1" s="1"/>
      <c r="M1" s="1"/>
    </row>
    <row r="2" spans="1:16" x14ac:dyDescent="0.25">
      <c r="A2" s="22"/>
      <c r="B2" s="23"/>
      <c r="C2" s="45"/>
      <c r="D2" s="46"/>
      <c r="E2" s="25"/>
      <c r="F2" s="25"/>
      <c r="G2" s="25"/>
      <c r="H2" s="25"/>
      <c r="I2" s="25"/>
      <c r="J2" s="25"/>
      <c r="K2" s="24"/>
      <c r="L2" s="25"/>
      <c r="M2" s="25"/>
      <c r="N2" s="26"/>
      <c r="O2" s="24"/>
      <c r="P2" s="24"/>
    </row>
    <row r="3" spans="1:16" x14ac:dyDescent="0.25">
      <c r="A3" s="2" t="s">
        <v>0</v>
      </c>
      <c r="B3" s="2">
        <v>1</v>
      </c>
      <c r="C3" s="39" t="s">
        <v>16</v>
      </c>
      <c r="D3" s="39"/>
      <c r="E3" s="3">
        <v>5</v>
      </c>
      <c r="F3" s="40" t="s">
        <v>15</v>
      </c>
      <c r="G3" s="40"/>
      <c r="H3" s="3"/>
      <c r="I3" s="3"/>
      <c r="J3" s="3"/>
      <c r="K3" s="3"/>
      <c r="L3" s="3"/>
      <c r="M3" s="3"/>
      <c r="N3" s="3"/>
      <c r="O3" s="3"/>
      <c r="P3" s="1"/>
    </row>
    <row r="4" spans="1:16" x14ac:dyDescent="0.25">
      <c r="A4" s="2"/>
      <c r="B4" s="2">
        <v>2</v>
      </c>
      <c r="C4" s="39" t="s">
        <v>14</v>
      </c>
      <c r="D4" s="39"/>
      <c r="E4" s="3">
        <v>6</v>
      </c>
      <c r="F4" s="40" t="s">
        <v>17</v>
      </c>
      <c r="G4" s="40"/>
      <c r="H4" s="3"/>
      <c r="I4" s="3"/>
      <c r="J4" s="3"/>
      <c r="K4" s="3"/>
      <c r="L4" s="3"/>
      <c r="M4" s="3"/>
      <c r="N4" s="3"/>
      <c r="O4" s="3"/>
      <c r="P4" s="1"/>
    </row>
    <row r="5" spans="1:16" x14ac:dyDescent="0.25">
      <c r="A5" s="2"/>
      <c r="B5" s="2">
        <v>3</v>
      </c>
      <c r="C5" s="40" t="s">
        <v>18</v>
      </c>
      <c r="D5" s="40"/>
      <c r="E5" s="3">
        <v>7</v>
      </c>
      <c r="F5" s="40" t="s">
        <v>23</v>
      </c>
      <c r="G5" s="40"/>
      <c r="H5" s="40"/>
      <c r="I5" s="40"/>
      <c r="J5" s="40"/>
      <c r="K5" s="40"/>
      <c r="L5" s="1"/>
      <c r="M5" s="1"/>
      <c r="N5" s="1"/>
      <c r="O5" s="1"/>
      <c r="P5" s="2"/>
    </row>
    <row r="6" spans="1:16" x14ac:dyDescent="0.25">
      <c r="A6" s="2"/>
      <c r="B6" s="2">
        <v>4</v>
      </c>
      <c r="C6" s="3" t="s">
        <v>22</v>
      </c>
      <c r="D6" s="3"/>
      <c r="E6" s="3">
        <v>8</v>
      </c>
      <c r="F6" s="3" t="s">
        <v>24</v>
      </c>
      <c r="G6" s="3"/>
      <c r="H6" s="3"/>
      <c r="I6" s="3"/>
      <c r="J6" s="3"/>
      <c r="K6" s="3"/>
      <c r="L6" s="1"/>
      <c r="M6" s="1"/>
      <c r="N6" s="1"/>
      <c r="O6" s="1"/>
      <c r="P6" s="2"/>
    </row>
    <row r="7" spans="1:16" x14ac:dyDescent="0.25">
      <c r="A7" s="1"/>
      <c r="B7" s="1"/>
      <c r="C7" s="1"/>
      <c r="D7" s="1"/>
      <c r="E7" s="1"/>
      <c r="F7" s="1"/>
      <c r="G7" s="1"/>
      <c r="H7" s="1"/>
      <c r="I7" s="15"/>
      <c r="J7" s="1"/>
      <c r="K7" s="3"/>
      <c r="L7" s="1"/>
      <c r="M7" s="1"/>
      <c r="N7" s="2"/>
    </row>
    <row r="8" spans="1:16" x14ac:dyDescent="0.25">
      <c r="A8" s="41"/>
      <c r="B8" s="41" t="s">
        <v>1</v>
      </c>
      <c r="C8" s="41" t="s">
        <v>2</v>
      </c>
      <c r="D8" s="43" t="s">
        <v>0</v>
      </c>
      <c r="E8" s="44"/>
      <c r="F8" s="44"/>
      <c r="G8" s="44"/>
      <c r="H8" s="44"/>
      <c r="I8" s="44"/>
      <c r="J8" s="44"/>
      <c r="K8" s="44"/>
      <c r="L8" s="41" t="s">
        <v>3</v>
      </c>
      <c r="M8" s="41" t="s">
        <v>4</v>
      </c>
      <c r="N8" s="41" t="s">
        <v>5</v>
      </c>
      <c r="O8" s="41" t="s">
        <v>6</v>
      </c>
      <c r="P8" s="37" t="s">
        <v>7</v>
      </c>
    </row>
    <row r="9" spans="1:16" x14ac:dyDescent="0.25">
      <c r="A9" s="42"/>
      <c r="B9" s="42"/>
      <c r="C9" s="42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9</v>
      </c>
      <c r="L9" s="42"/>
      <c r="M9" s="42"/>
      <c r="N9" s="42"/>
      <c r="O9" s="42"/>
      <c r="P9" s="38"/>
    </row>
    <row r="10" spans="1:16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5">
      <c r="A11" s="6"/>
      <c r="B11" s="6">
        <v>1</v>
      </c>
      <c r="C11" s="27" t="s">
        <v>57</v>
      </c>
      <c r="D11" s="6">
        <v>28</v>
      </c>
      <c r="E11" s="6">
        <v>28</v>
      </c>
      <c r="F11" s="6">
        <v>27</v>
      </c>
      <c r="G11" s="6">
        <v>25</v>
      </c>
      <c r="H11" s="7">
        <v>25</v>
      </c>
      <c r="I11" s="7">
        <v>25</v>
      </c>
      <c r="J11" s="7">
        <v>26</v>
      </c>
      <c r="K11" s="6"/>
      <c r="L11" s="7">
        <f>ROUND(M11/7,1)</f>
        <v>26.3</v>
      </c>
      <c r="M11" s="7">
        <f>D11+E11+F11+G11+J11+H11+I11</f>
        <v>184</v>
      </c>
      <c r="N11" s="8">
        <v>1</v>
      </c>
      <c r="O11" s="7">
        <f t="shared" ref="O11" si="0">M11-N11</f>
        <v>183</v>
      </c>
      <c r="P11" s="9">
        <v>3</v>
      </c>
    </row>
    <row r="12" spans="1:16" ht="15.75" thickBot="1" x14ac:dyDescent="0.3"/>
    <row r="13" spans="1:16" ht="15.75" thickBot="1" x14ac:dyDescent="0.3">
      <c r="A13" s="11"/>
      <c r="C13" s="13" t="s">
        <v>11</v>
      </c>
    </row>
    <row r="14" spans="1:16" ht="15.75" thickBot="1" x14ac:dyDescent="0.3">
      <c r="A14" s="12"/>
      <c r="C14" s="13" t="s">
        <v>12</v>
      </c>
    </row>
    <row r="15" spans="1:16" x14ac:dyDescent="0.25">
      <c r="C15" t="s">
        <v>10</v>
      </c>
    </row>
  </sheetData>
  <mergeCells count="16">
    <mergeCell ref="C5:D5"/>
    <mergeCell ref="F5:K5"/>
    <mergeCell ref="C2:D2"/>
    <mergeCell ref="C3:D3"/>
    <mergeCell ref="F3:G3"/>
    <mergeCell ref="C4:D4"/>
    <mergeCell ref="F4:G4"/>
    <mergeCell ref="N8:N9"/>
    <mergeCell ref="O8:O9"/>
    <mergeCell ref="P8:P9"/>
    <mergeCell ref="A8:A9"/>
    <mergeCell ref="B8:B9"/>
    <mergeCell ref="C8:C9"/>
    <mergeCell ref="D8:K8"/>
    <mergeCell ref="L8:L9"/>
    <mergeCell ref="M8:M9"/>
  </mergeCells>
  <conditionalFormatting sqref="D11:J11">
    <cfRule type="cellIs" dxfId="65" priority="1" operator="greaterThanOrEqual">
      <formula>$L$11+3</formula>
    </cfRule>
    <cfRule type="cellIs" dxfId="64" priority="2" operator="lessThanOrEqual">
      <formula>$L$11-3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23"/>
  <sheetViews>
    <sheetView zoomScale="85" zoomScaleNormal="85" workbookViewId="0">
      <selection activeCell="C16" sqref="C16"/>
    </sheetView>
  </sheetViews>
  <sheetFormatPr defaultRowHeight="15" x14ac:dyDescent="0.25"/>
  <cols>
    <col min="3" max="3" width="45.28515625" customWidth="1"/>
    <col min="10" max="10" width="11.28515625" bestFit="1" customWidth="1"/>
    <col min="13" max="13" width="10.140625" customWidth="1"/>
    <col min="16" max="16" width="11.7109375" bestFit="1" customWidth="1"/>
  </cols>
  <sheetData>
    <row r="1" spans="1:16" x14ac:dyDescent="0.25">
      <c r="A1" s="14" t="s">
        <v>13</v>
      </c>
      <c r="B1" s="1"/>
      <c r="C1" s="1"/>
      <c r="D1" s="1"/>
      <c r="E1" s="1"/>
      <c r="F1" s="1"/>
      <c r="G1" s="1"/>
      <c r="H1" s="1"/>
      <c r="I1" s="15"/>
      <c r="J1" s="1"/>
      <c r="K1" s="1"/>
      <c r="L1" s="1"/>
      <c r="M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5"/>
      <c r="J2" s="1"/>
      <c r="K2" s="1"/>
      <c r="L2" s="1"/>
      <c r="M2" s="1"/>
    </row>
    <row r="3" spans="1:16" x14ac:dyDescent="0.25">
      <c r="A3" s="2" t="s">
        <v>0</v>
      </c>
      <c r="B3" s="2">
        <v>1</v>
      </c>
      <c r="C3" s="39" t="s">
        <v>16</v>
      </c>
      <c r="D3" s="39"/>
      <c r="E3" s="3">
        <v>5</v>
      </c>
      <c r="F3" s="40" t="s">
        <v>15</v>
      </c>
      <c r="G3" s="40"/>
      <c r="H3" s="3"/>
      <c r="I3" s="3"/>
      <c r="J3" s="3"/>
      <c r="K3" s="3"/>
      <c r="L3" s="3"/>
      <c r="M3" s="3"/>
      <c r="N3" s="3"/>
      <c r="O3" s="3"/>
      <c r="P3" s="1"/>
    </row>
    <row r="4" spans="1:16" x14ac:dyDescent="0.25">
      <c r="A4" s="2"/>
      <c r="B4" s="2">
        <v>2</v>
      </c>
      <c r="C4" s="39" t="s">
        <v>14</v>
      </c>
      <c r="D4" s="39"/>
      <c r="E4" s="3">
        <v>6</v>
      </c>
      <c r="F4" s="40" t="s">
        <v>17</v>
      </c>
      <c r="G4" s="40"/>
      <c r="H4" s="3"/>
      <c r="I4" s="3"/>
      <c r="J4" s="3"/>
      <c r="K4" s="3"/>
      <c r="L4" s="3"/>
      <c r="M4" s="3"/>
      <c r="N4" s="3"/>
      <c r="O4" s="3"/>
      <c r="P4" s="1"/>
    </row>
    <row r="5" spans="1:16" x14ac:dyDescent="0.25">
      <c r="A5" s="2"/>
      <c r="B5" s="2">
        <v>3</v>
      </c>
      <c r="C5" s="40" t="s">
        <v>18</v>
      </c>
      <c r="D5" s="40"/>
      <c r="E5" s="3">
        <v>7</v>
      </c>
      <c r="F5" s="40" t="s">
        <v>23</v>
      </c>
      <c r="G5" s="40"/>
      <c r="H5" s="40"/>
      <c r="I5" s="40"/>
      <c r="J5" s="40"/>
      <c r="K5" s="40"/>
      <c r="L5" s="1"/>
      <c r="M5" s="1"/>
      <c r="N5" s="1"/>
      <c r="O5" s="1"/>
      <c r="P5" s="2"/>
    </row>
    <row r="6" spans="1:16" x14ac:dyDescent="0.25">
      <c r="A6" s="2"/>
      <c r="B6" s="2">
        <v>4</v>
      </c>
      <c r="C6" s="3" t="s">
        <v>22</v>
      </c>
      <c r="D6" s="3"/>
      <c r="E6" s="3">
        <v>8</v>
      </c>
      <c r="F6" s="3" t="s">
        <v>24</v>
      </c>
      <c r="G6" s="3"/>
      <c r="H6" s="3"/>
      <c r="I6" s="3"/>
      <c r="J6" s="3"/>
      <c r="K6" s="3"/>
      <c r="L6" s="1"/>
      <c r="M6" s="1"/>
      <c r="N6" s="1"/>
      <c r="O6" s="1"/>
      <c r="P6" s="2"/>
    </row>
    <row r="7" spans="1:16" x14ac:dyDescent="0.25">
      <c r="A7" s="1"/>
      <c r="B7" s="1"/>
      <c r="C7" s="1"/>
      <c r="D7" s="1"/>
      <c r="E7" s="1"/>
      <c r="F7" s="1"/>
      <c r="G7" s="1"/>
      <c r="H7" s="1"/>
      <c r="I7" s="15"/>
      <c r="J7" s="1"/>
      <c r="K7" s="3"/>
      <c r="L7" s="1"/>
      <c r="M7" s="1"/>
      <c r="N7" s="2"/>
    </row>
    <row r="8" spans="1:16" x14ac:dyDescent="0.25">
      <c r="A8" s="41"/>
      <c r="B8" s="41" t="s">
        <v>1</v>
      </c>
      <c r="C8" s="41" t="s">
        <v>2</v>
      </c>
      <c r="D8" s="43" t="s">
        <v>0</v>
      </c>
      <c r="E8" s="44"/>
      <c r="F8" s="44"/>
      <c r="G8" s="44"/>
      <c r="H8" s="44"/>
      <c r="I8" s="44"/>
      <c r="J8" s="44"/>
      <c r="K8" s="44"/>
      <c r="L8" s="41" t="s">
        <v>3</v>
      </c>
      <c r="M8" s="41" t="s">
        <v>4</v>
      </c>
      <c r="N8" s="41" t="s">
        <v>5</v>
      </c>
      <c r="O8" s="41" t="s">
        <v>6</v>
      </c>
      <c r="P8" s="37" t="s">
        <v>7</v>
      </c>
    </row>
    <row r="9" spans="1:16" x14ac:dyDescent="0.25">
      <c r="A9" s="42"/>
      <c r="B9" s="42"/>
      <c r="C9" s="42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9</v>
      </c>
      <c r="L9" s="42"/>
      <c r="M9" s="42"/>
      <c r="N9" s="42"/>
      <c r="O9" s="42"/>
      <c r="P9" s="38"/>
    </row>
    <row r="10" spans="1:16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.75" x14ac:dyDescent="0.25">
      <c r="A11" s="16"/>
      <c r="B11" s="16">
        <v>1</v>
      </c>
      <c r="C11" s="35" t="s">
        <v>58</v>
      </c>
      <c r="D11" s="16">
        <v>27</v>
      </c>
      <c r="E11" s="16">
        <v>25</v>
      </c>
      <c r="F11" s="16">
        <v>26</v>
      </c>
      <c r="G11" s="16">
        <v>28</v>
      </c>
      <c r="H11" s="17">
        <v>26</v>
      </c>
      <c r="I11" s="17">
        <v>29</v>
      </c>
      <c r="J11" s="17">
        <v>27</v>
      </c>
      <c r="K11" s="16">
        <v>0</v>
      </c>
      <c r="L11" s="17">
        <f t="shared" ref="L11:L19" si="0">ROUND(M11/7,1)</f>
        <v>26.9</v>
      </c>
      <c r="M11" s="17">
        <f t="shared" ref="M11:M19" si="1">D11+E11+F11+G11+J11+H11+I11</f>
        <v>188</v>
      </c>
      <c r="N11" s="18"/>
      <c r="O11" s="17">
        <f t="shared" ref="O11:O19" si="2">M11-N11</f>
        <v>188</v>
      </c>
      <c r="P11" s="19"/>
    </row>
    <row r="12" spans="1:16" ht="15.75" x14ac:dyDescent="0.25">
      <c r="A12" s="16"/>
      <c r="B12" s="16">
        <v>2</v>
      </c>
      <c r="C12" s="35" t="s">
        <v>59</v>
      </c>
      <c r="D12" s="16">
        <v>25</v>
      </c>
      <c r="E12" s="16">
        <v>25</v>
      </c>
      <c r="F12" s="16">
        <v>25</v>
      </c>
      <c r="G12" s="16">
        <v>25</v>
      </c>
      <c r="H12" s="17">
        <v>25</v>
      </c>
      <c r="I12" s="17">
        <v>25</v>
      </c>
      <c r="J12" s="17">
        <v>25</v>
      </c>
      <c r="K12" s="16">
        <v>0</v>
      </c>
      <c r="L12" s="17">
        <f t="shared" si="0"/>
        <v>25</v>
      </c>
      <c r="M12" s="17">
        <f t="shared" si="1"/>
        <v>175</v>
      </c>
      <c r="N12" s="18">
        <v>2</v>
      </c>
      <c r="O12" s="17">
        <f t="shared" si="2"/>
        <v>173</v>
      </c>
      <c r="P12" s="19"/>
    </row>
    <row r="13" spans="1:16" ht="15.75" x14ac:dyDescent="0.25">
      <c r="A13" s="16"/>
      <c r="B13" s="16">
        <v>3</v>
      </c>
      <c r="C13" s="36" t="s">
        <v>51</v>
      </c>
      <c r="D13" s="16">
        <v>30</v>
      </c>
      <c r="E13" s="16">
        <v>30</v>
      </c>
      <c r="F13" s="16">
        <v>27</v>
      </c>
      <c r="G13" s="16">
        <v>27</v>
      </c>
      <c r="H13" s="17">
        <v>27</v>
      </c>
      <c r="I13" s="17">
        <v>26</v>
      </c>
      <c r="J13" s="17">
        <v>26</v>
      </c>
      <c r="K13" s="16">
        <v>0</v>
      </c>
      <c r="L13" s="17">
        <f t="shared" si="0"/>
        <v>27.6</v>
      </c>
      <c r="M13" s="17">
        <f t="shared" si="1"/>
        <v>193</v>
      </c>
      <c r="N13" s="18"/>
      <c r="O13" s="17">
        <f t="shared" si="2"/>
        <v>193</v>
      </c>
      <c r="P13" s="19">
        <v>2</v>
      </c>
    </row>
    <row r="14" spans="1:16" ht="15.75" x14ac:dyDescent="0.25">
      <c r="A14" s="16"/>
      <c r="B14" s="16">
        <v>4</v>
      </c>
      <c r="C14" s="35" t="s">
        <v>60</v>
      </c>
      <c r="D14" s="16">
        <v>25</v>
      </c>
      <c r="E14" s="16">
        <v>26</v>
      </c>
      <c r="F14" s="16">
        <v>25</v>
      </c>
      <c r="G14" s="16">
        <v>25</v>
      </c>
      <c r="H14" s="17">
        <v>25</v>
      </c>
      <c r="I14" s="17">
        <v>25</v>
      </c>
      <c r="J14" s="17">
        <v>25</v>
      </c>
      <c r="K14" s="16">
        <v>0</v>
      </c>
      <c r="L14" s="17">
        <f t="shared" si="0"/>
        <v>25.1</v>
      </c>
      <c r="M14" s="17">
        <f t="shared" si="1"/>
        <v>176</v>
      </c>
      <c r="N14" s="18"/>
      <c r="O14" s="17">
        <f t="shared" si="2"/>
        <v>176</v>
      </c>
      <c r="P14" s="19"/>
    </row>
    <row r="15" spans="1:16" ht="15.75" x14ac:dyDescent="0.25">
      <c r="A15" s="16"/>
      <c r="B15" s="16">
        <v>5</v>
      </c>
      <c r="C15" s="35" t="s">
        <v>49</v>
      </c>
      <c r="D15" s="16">
        <v>25</v>
      </c>
      <c r="E15" s="16">
        <v>27</v>
      </c>
      <c r="F15" s="16">
        <v>29</v>
      </c>
      <c r="G15" s="16">
        <v>26</v>
      </c>
      <c r="H15" s="17">
        <v>28</v>
      </c>
      <c r="I15" s="17">
        <v>27</v>
      </c>
      <c r="J15" s="17">
        <v>29</v>
      </c>
      <c r="K15" s="16">
        <v>0</v>
      </c>
      <c r="L15" s="17">
        <f t="shared" si="0"/>
        <v>27.3</v>
      </c>
      <c r="M15" s="17">
        <f t="shared" si="1"/>
        <v>191</v>
      </c>
      <c r="N15" s="18">
        <v>1</v>
      </c>
      <c r="O15" s="17">
        <f t="shared" si="2"/>
        <v>190</v>
      </c>
      <c r="P15" s="19">
        <v>3</v>
      </c>
    </row>
    <row r="16" spans="1:16" ht="15.75" x14ac:dyDescent="0.25">
      <c r="A16" s="16"/>
      <c r="B16" s="16">
        <v>6</v>
      </c>
      <c r="C16" s="36" t="s">
        <v>41</v>
      </c>
      <c r="D16" s="16">
        <v>26</v>
      </c>
      <c r="E16" s="16">
        <v>29</v>
      </c>
      <c r="F16" s="16">
        <v>28</v>
      </c>
      <c r="G16" s="16">
        <v>30</v>
      </c>
      <c r="H16" s="17">
        <v>29</v>
      </c>
      <c r="I16" s="17">
        <v>30</v>
      </c>
      <c r="J16" s="17">
        <v>30</v>
      </c>
      <c r="K16" s="16">
        <v>0</v>
      </c>
      <c r="L16" s="17">
        <f t="shared" si="0"/>
        <v>28.9</v>
      </c>
      <c r="M16" s="17">
        <f t="shared" si="1"/>
        <v>202</v>
      </c>
      <c r="N16" s="18">
        <v>1</v>
      </c>
      <c r="O16" s="17">
        <f t="shared" si="2"/>
        <v>201</v>
      </c>
      <c r="P16" s="19">
        <v>1</v>
      </c>
    </row>
    <row r="17" spans="1:16" ht="15.75" x14ac:dyDescent="0.25">
      <c r="A17" s="16"/>
      <c r="B17" s="16">
        <v>7</v>
      </c>
      <c r="C17" s="36" t="s">
        <v>61</v>
      </c>
      <c r="D17" s="16">
        <v>29</v>
      </c>
      <c r="E17" s="16">
        <v>26</v>
      </c>
      <c r="F17" s="16">
        <v>25</v>
      </c>
      <c r="G17" s="16">
        <v>25</v>
      </c>
      <c r="H17" s="17">
        <v>25</v>
      </c>
      <c r="I17" s="17">
        <v>26</v>
      </c>
      <c r="J17" s="17">
        <v>25</v>
      </c>
      <c r="K17" s="16">
        <v>0</v>
      </c>
      <c r="L17" s="17">
        <f t="shared" si="0"/>
        <v>25.9</v>
      </c>
      <c r="M17" s="17">
        <f t="shared" si="1"/>
        <v>181</v>
      </c>
      <c r="N17" s="18"/>
      <c r="O17" s="17">
        <f t="shared" si="2"/>
        <v>181</v>
      </c>
      <c r="P17" s="19"/>
    </row>
    <row r="18" spans="1:16" ht="15.75" x14ac:dyDescent="0.25">
      <c r="A18" s="16"/>
      <c r="B18" s="16">
        <v>8</v>
      </c>
      <c r="C18" s="35" t="s">
        <v>62</v>
      </c>
      <c r="D18" s="16">
        <v>25</v>
      </c>
      <c r="E18" s="16">
        <v>25</v>
      </c>
      <c r="F18" s="16">
        <v>25</v>
      </c>
      <c r="G18" s="16">
        <v>25</v>
      </c>
      <c r="H18" s="17">
        <v>26</v>
      </c>
      <c r="I18" s="17">
        <v>25</v>
      </c>
      <c r="J18" s="17">
        <v>25</v>
      </c>
      <c r="K18" s="16">
        <v>0</v>
      </c>
      <c r="L18" s="17">
        <f t="shared" si="0"/>
        <v>25.1</v>
      </c>
      <c r="M18" s="17">
        <f t="shared" si="1"/>
        <v>176</v>
      </c>
      <c r="N18" s="18"/>
      <c r="O18" s="17">
        <f t="shared" si="2"/>
        <v>176</v>
      </c>
      <c r="P18" s="19"/>
    </row>
    <row r="19" spans="1:16" ht="15.75" x14ac:dyDescent="0.25">
      <c r="A19" s="16"/>
      <c r="B19" s="16">
        <v>9</v>
      </c>
      <c r="C19" s="36" t="s">
        <v>43</v>
      </c>
      <c r="D19" s="16">
        <v>28</v>
      </c>
      <c r="E19" s="16">
        <v>28</v>
      </c>
      <c r="F19" s="16">
        <v>30</v>
      </c>
      <c r="G19" s="16">
        <v>29</v>
      </c>
      <c r="H19" s="17">
        <v>30</v>
      </c>
      <c r="I19" s="17">
        <v>28</v>
      </c>
      <c r="J19" s="17">
        <v>28</v>
      </c>
      <c r="K19" s="16">
        <v>0</v>
      </c>
      <c r="L19" s="17">
        <f t="shared" si="0"/>
        <v>28.7</v>
      </c>
      <c r="M19" s="17">
        <f t="shared" si="1"/>
        <v>201</v>
      </c>
      <c r="N19" s="18"/>
      <c r="O19" s="17">
        <f t="shared" si="2"/>
        <v>201</v>
      </c>
      <c r="P19" s="19">
        <v>2</v>
      </c>
    </row>
    <row r="20" spans="1:16" ht="15.75" thickBot="1" x14ac:dyDescent="0.3"/>
    <row r="21" spans="1:16" ht="15.75" thickBot="1" x14ac:dyDescent="0.3">
      <c r="A21" s="11"/>
      <c r="C21" s="13" t="s">
        <v>11</v>
      </c>
    </row>
    <row r="22" spans="1:16" ht="15.75" thickBot="1" x14ac:dyDescent="0.3">
      <c r="A22" s="12"/>
      <c r="C22" s="13" t="s">
        <v>12</v>
      </c>
    </row>
    <row r="23" spans="1:16" x14ac:dyDescent="0.25">
      <c r="C23" t="s">
        <v>10</v>
      </c>
    </row>
  </sheetData>
  <mergeCells count="15">
    <mergeCell ref="C3:D3"/>
    <mergeCell ref="F3:G3"/>
    <mergeCell ref="C4:D4"/>
    <mergeCell ref="F4:G4"/>
    <mergeCell ref="C5:D5"/>
    <mergeCell ref="F5:K5"/>
    <mergeCell ref="M8:M9"/>
    <mergeCell ref="N8:N9"/>
    <mergeCell ref="O8:O9"/>
    <mergeCell ref="P8:P9"/>
    <mergeCell ref="A8:A9"/>
    <mergeCell ref="B8:B9"/>
    <mergeCell ref="C8:C9"/>
    <mergeCell ref="D8:K8"/>
    <mergeCell ref="L8:L9"/>
  </mergeCells>
  <phoneticPr fontId="4" type="noConversion"/>
  <conditionalFormatting sqref="D11:J19">
    <cfRule type="cellIs" dxfId="63" priority="47" operator="greaterThanOrEqual">
      <formula>#REF!+3</formula>
    </cfRule>
    <cfRule type="cellIs" dxfId="62" priority="48" operator="lessThanOrEqual">
      <formula>#REF!-3</formula>
    </cfRule>
  </conditionalFormatting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9"/>
  <sheetViews>
    <sheetView workbookViewId="0">
      <selection activeCell="C13" sqref="C13"/>
    </sheetView>
  </sheetViews>
  <sheetFormatPr defaultRowHeight="15" x14ac:dyDescent="0.25"/>
  <cols>
    <col min="3" max="3" width="23.28515625" customWidth="1"/>
  </cols>
  <sheetData>
    <row r="1" spans="1:17" x14ac:dyDescent="0.25">
      <c r="A1" s="14" t="s">
        <v>29</v>
      </c>
      <c r="B1" s="1"/>
      <c r="C1" s="1"/>
      <c r="D1" s="1"/>
      <c r="E1" s="1"/>
      <c r="F1" s="1"/>
      <c r="G1" s="1"/>
      <c r="H1" s="1"/>
      <c r="I1" s="15"/>
      <c r="J1" s="1"/>
      <c r="K1" s="1"/>
      <c r="L1" s="1"/>
      <c r="M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5"/>
      <c r="J2" s="1"/>
      <c r="K2" s="1"/>
      <c r="L2" s="1"/>
      <c r="M2" s="1"/>
    </row>
    <row r="3" spans="1:17" x14ac:dyDescent="0.25">
      <c r="A3" s="2" t="s">
        <v>0</v>
      </c>
      <c r="B3" s="2">
        <v>1</v>
      </c>
      <c r="C3" s="39" t="s">
        <v>16</v>
      </c>
      <c r="D3" s="39"/>
      <c r="E3" s="3">
        <v>5</v>
      </c>
      <c r="F3" s="40" t="s">
        <v>15</v>
      </c>
      <c r="G3" s="40"/>
      <c r="H3" s="3"/>
      <c r="I3" s="3"/>
      <c r="J3" s="3"/>
      <c r="K3" s="3"/>
      <c r="L3" s="3"/>
      <c r="M3" s="3"/>
      <c r="N3" s="3"/>
      <c r="O3" s="3"/>
      <c r="P3" s="1"/>
    </row>
    <row r="4" spans="1:17" x14ac:dyDescent="0.25">
      <c r="A4" s="2"/>
      <c r="B4" s="2">
        <v>2</v>
      </c>
      <c r="C4" s="39" t="s">
        <v>14</v>
      </c>
      <c r="D4" s="39"/>
      <c r="E4" s="3">
        <v>6</v>
      </c>
      <c r="F4" s="40" t="s">
        <v>17</v>
      </c>
      <c r="G4" s="40"/>
      <c r="H4" s="3"/>
      <c r="I4" s="3"/>
      <c r="J4" s="3"/>
      <c r="K4" s="3"/>
      <c r="L4" s="3"/>
      <c r="M4" s="3"/>
      <c r="N4" s="3"/>
      <c r="O4" s="3"/>
      <c r="P4" s="1"/>
    </row>
    <row r="5" spans="1:17" x14ac:dyDescent="0.25">
      <c r="A5" s="2"/>
      <c r="B5" s="2">
        <v>3</v>
      </c>
      <c r="C5" s="40" t="s">
        <v>18</v>
      </c>
      <c r="D5" s="40"/>
      <c r="E5" s="3">
        <v>7</v>
      </c>
      <c r="F5" s="40" t="s">
        <v>23</v>
      </c>
      <c r="G5" s="40"/>
      <c r="H5" s="40"/>
      <c r="I5" s="40"/>
      <c r="J5" s="40"/>
      <c r="K5" s="40"/>
      <c r="L5" s="1"/>
      <c r="M5" s="1"/>
      <c r="N5" s="1"/>
      <c r="O5" s="1"/>
      <c r="P5" s="2"/>
    </row>
    <row r="6" spans="1:17" x14ac:dyDescent="0.25">
      <c r="A6" s="2"/>
      <c r="B6" s="2">
        <v>4</v>
      </c>
      <c r="C6" s="3" t="s">
        <v>22</v>
      </c>
      <c r="D6" s="3"/>
      <c r="E6" s="3">
        <v>8</v>
      </c>
      <c r="F6" s="3" t="s">
        <v>24</v>
      </c>
      <c r="G6" s="3"/>
      <c r="H6" s="3"/>
      <c r="I6" s="3"/>
      <c r="J6" s="3"/>
      <c r="K6" s="3"/>
      <c r="L6" s="1"/>
      <c r="M6" s="1"/>
      <c r="N6" s="1"/>
      <c r="O6" s="1"/>
      <c r="P6" s="2"/>
    </row>
    <row r="7" spans="1:17" x14ac:dyDescent="0.25">
      <c r="A7" s="1"/>
      <c r="B7" s="1"/>
      <c r="C7" s="1"/>
      <c r="D7" s="1"/>
      <c r="E7" s="1"/>
      <c r="F7" s="1"/>
      <c r="G7" s="1"/>
      <c r="H7" s="1"/>
      <c r="I7" s="15"/>
      <c r="J7" s="1"/>
      <c r="K7" s="3"/>
      <c r="L7" s="1"/>
      <c r="M7" s="1"/>
      <c r="N7" s="2"/>
    </row>
    <row r="8" spans="1:17" x14ac:dyDescent="0.25">
      <c r="A8" s="41"/>
      <c r="B8" s="41" t="s">
        <v>1</v>
      </c>
      <c r="C8" s="41" t="s">
        <v>2</v>
      </c>
      <c r="D8" s="43" t="s">
        <v>0</v>
      </c>
      <c r="E8" s="44"/>
      <c r="F8" s="44"/>
      <c r="G8" s="44"/>
      <c r="H8" s="44"/>
      <c r="I8" s="44"/>
      <c r="J8" s="44"/>
      <c r="K8" s="44"/>
      <c r="L8" s="41" t="s">
        <v>3</v>
      </c>
      <c r="M8" s="41" t="s">
        <v>4</v>
      </c>
      <c r="N8" s="41" t="s">
        <v>5</v>
      </c>
      <c r="O8" s="41" t="s">
        <v>6</v>
      </c>
      <c r="P8" s="37" t="s">
        <v>7</v>
      </c>
    </row>
    <row r="9" spans="1:17" x14ac:dyDescent="0.25">
      <c r="A9" s="42"/>
      <c r="B9" s="42"/>
      <c r="C9" s="42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9</v>
      </c>
      <c r="L9" s="42"/>
      <c r="M9" s="42"/>
      <c r="N9" s="42"/>
      <c r="O9" s="42"/>
      <c r="P9" s="38"/>
    </row>
    <row r="10" spans="1:17" x14ac:dyDescent="0.25">
      <c r="A10" s="47" t="s">
        <v>28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5"/>
      <c r="M10" s="5"/>
      <c r="N10" s="5"/>
      <c r="O10" s="5"/>
      <c r="P10" s="5"/>
    </row>
    <row r="11" spans="1:17" x14ac:dyDescent="0.25">
      <c r="A11" s="16"/>
      <c r="B11" s="16">
        <v>1</v>
      </c>
      <c r="C11" s="27" t="s">
        <v>39</v>
      </c>
      <c r="D11" s="16">
        <v>25</v>
      </c>
      <c r="E11" s="16">
        <v>28</v>
      </c>
      <c r="F11" s="16">
        <v>28</v>
      </c>
      <c r="G11" s="16">
        <v>27</v>
      </c>
      <c r="H11" s="17">
        <v>30</v>
      </c>
      <c r="I11" s="17">
        <v>28</v>
      </c>
      <c r="J11" s="17">
        <v>29</v>
      </c>
      <c r="K11" s="16">
        <v>0</v>
      </c>
      <c r="L11" s="17">
        <f t="shared" ref="L11:L15" si="0">ROUND(M11/7,1)</f>
        <v>27.9</v>
      </c>
      <c r="M11" s="17">
        <f t="shared" ref="M11:M15" si="1">D11+E11+F11+G11+J11+H11+I11</f>
        <v>195</v>
      </c>
      <c r="N11" s="18">
        <v>1</v>
      </c>
      <c r="O11" s="17">
        <f t="shared" ref="O11:O15" si="2">M11-N11</f>
        <v>194</v>
      </c>
      <c r="P11" s="19">
        <v>3</v>
      </c>
    </row>
    <row r="12" spans="1:17" x14ac:dyDescent="0.25">
      <c r="A12" s="16"/>
      <c r="B12" s="16">
        <v>2</v>
      </c>
      <c r="C12" s="27" t="s">
        <v>51</v>
      </c>
      <c r="D12" s="16">
        <v>30</v>
      </c>
      <c r="E12" s="16">
        <v>30</v>
      </c>
      <c r="F12" s="16">
        <v>29</v>
      </c>
      <c r="G12" s="16">
        <v>29</v>
      </c>
      <c r="H12" s="17">
        <v>28</v>
      </c>
      <c r="I12" s="17">
        <v>29</v>
      </c>
      <c r="J12" s="17">
        <v>30</v>
      </c>
      <c r="K12" s="16">
        <v>0</v>
      </c>
      <c r="L12" s="17">
        <f t="shared" si="0"/>
        <v>29.3</v>
      </c>
      <c r="M12" s="17">
        <f t="shared" si="1"/>
        <v>205</v>
      </c>
      <c r="N12" s="18"/>
      <c r="O12" s="17">
        <f t="shared" si="2"/>
        <v>205</v>
      </c>
      <c r="P12" s="19">
        <v>1</v>
      </c>
      <c r="Q12" t="s">
        <v>30</v>
      </c>
    </row>
    <row r="13" spans="1:17" x14ac:dyDescent="0.25">
      <c r="A13" s="16"/>
      <c r="B13" s="16">
        <v>3</v>
      </c>
      <c r="C13" s="27" t="s">
        <v>47</v>
      </c>
      <c r="D13" s="16">
        <v>29</v>
      </c>
      <c r="E13" s="16">
        <v>29</v>
      </c>
      <c r="F13" s="16">
        <v>30</v>
      </c>
      <c r="G13" s="16">
        <v>30</v>
      </c>
      <c r="H13" s="17">
        <v>29</v>
      </c>
      <c r="I13" s="17">
        <v>30</v>
      </c>
      <c r="J13" s="17">
        <v>28</v>
      </c>
      <c r="K13" s="16">
        <v>0</v>
      </c>
      <c r="L13" s="17">
        <f t="shared" si="0"/>
        <v>29.3</v>
      </c>
      <c r="M13" s="17">
        <f t="shared" si="1"/>
        <v>205</v>
      </c>
      <c r="N13" s="18"/>
      <c r="O13" s="17">
        <f t="shared" si="2"/>
        <v>205</v>
      </c>
      <c r="P13" s="19">
        <v>2</v>
      </c>
      <c r="Q13" t="s">
        <v>30</v>
      </c>
    </row>
    <row r="14" spans="1:17" x14ac:dyDescent="0.25">
      <c r="A14" s="16"/>
      <c r="B14" s="16">
        <v>4</v>
      </c>
      <c r="C14" s="31" t="s">
        <v>50</v>
      </c>
      <c r="D14" s="16">
        <v>28</v>
      </c>
      <c r="E14" s="16">
        <v>27</v>
      </c>
      <c r="F14" s="16">
        <v>27</v>
      </c>
      <c r="G14" s="16">
        <v>26</v>
      </c>
      <c r="H14" s="17">
        <v>27</v>
      </c>
      <c r="I14" s="17">
        <v>27</v>
      </c>
      <c r="J14" s="17">
        <v>27</v>
      </c>
      <c r="K14" s="16">
        <v>0</v>
      </c>
      <c r="L14" s="17">
        <f t="shared" si="0"/>
        <v>27</v>
      </c>
      <c r="M14" s="17">
        <f t="shared" si="1"/>
        <v>189</v>
      </c>
      <c r="N14" s="18">
        <v>1</v>
      </c>
      <c r="O14" s="17">
        <f t="shared" si="2"/>
        <v>188</v>
      </c>
      <c r="P14" s="19"/>
    </row>
    <row r="15" spans="1:17" x14ac:dyDescent="0.25">
      <c r="A15" s="16"/>
      <c r="B15" s="16">
        <v>5</v>
      </c>
      <c r="C15" s="27" t="s">
        <v>52</v>
      </c>
      <c r="D15" s="16">
        <v>27</v>
      </c>
      <c r="E15" s="16">
        <v>26</v>
      </c>
      <c r="F15" s="16">
        <v>26</v>
      </c>
      <c r="G15" s="16">
        <v>28</v>
      </c>
      <c r="H15" s="17">
        <v>26</v>
      </c>
      <c r="I15" s="17">
        <v>26</v>
      </c>
      <c r="J15" s="17">
        <v>26</v>
      </c>
      <c r="K15" s="16">
        <v>0</v>
      </c>
      <c r="L15" s="17">
        <f t="shared" si="0"/>
        <v>26.4</v>
      </c>
      <c r="M15" s="17">
        <f t="shared" si="1"/>
        <v>185</v>
      </c>
      <c r="N15" s="18">
        <v>2</v>
      </c>
      <c r="O15" s="17">
        <f t="shared" si="2"/>
        <v>183</v>
      </c>
      <c r="P15" s="19"/>
    </row>
    <row r="16" spans="1:17" ht="15.75" thickBot="1" x14ac:dyDescent="0.3"/>
    <row r="17" spans="1:3" ht="15.75" thickBot="1" x14ac:dyDescent="0.3">
      <c r="A17" s="11"/>
      <c r="C17" s="13" t="s">
        <v>11</v>
      </c>
    </row>
    <row r="18" spans="1:3" ht="15.75" thickBot="1" x14ac:dyDescent="0.3">
      <c r="A18" s="12"/>
      <c r="C18" s="13" t="s">
        <v>12</v>
      </c>
    </row>
    <row r="19" spans="1:3" x14ac:dyDescent="0.25">
      <c r="C19" t="s">
        <v>10</v>
      </c>
    </row>
  </sheetData>
  <mergeCells count="16">
    <mergeCell ref="A10:K10"/>
    <mergeCell ref="C3:D3"/>
    <mergeCell ref="F3:G3"/>
    <mergeCell ref="C4:D4"/>
    <mergeCell ref="F4:G4"/>
    <mergeCell ref="C5:D5"/>
    <mergeCell ref="F5:K5"/>
    <mergeCell ref="N8:N9"/>
    <mergeCell ref="O8:O9"/>
    <mergeCell ref="P8:P9"/>
    <mergeCell ref="A8:A9"/>
    <mergeCell ref="B8:B9"/>
    <mergeCell ref="C8:C9"/>
    <mergeCell ref="D8:K8"/>
    <mergeCell ref="L8:L9"/>
    <mergeCell ref="M8:M9"/>
  </mergeCells>
  <conditionalFormatting sqref="D11:J11">
    <cfRule type="cellIs" dxfId="61" priority="1" operator="greaterThanOrEqual">
      <formula>$L$11+3</formula>
    </cfRule>
    <cfRule type="cellIs" dxfId="60" priority="2" operator="lessThanOrEqual">
      <formula>$L$11-3</formula>
    </cfRule>
  </conditionalFormatting>
  <conditionalFormatting sqref="D12:J12">
    <cfRule type="cellIs" dxfId="59" priority="9" operator="greaterThanOrEqual">
      <formula>$L$12+3</formula>
    </cfRule>
    <cfRule type="cellIs" dxfId="58" priority="10" operator="lessThanOrEqual">
      <formula>$L$12-3</formula>
    </cfRule>
  </conditionalFormatting>
  <conditionalFormatting sqref="D13:J13">
    <cfRule type="cellIs" dxfId="57" priority="7" operator="greaterThanOrEqual">
      <formula>$L$13+3</formula>
    </cfRule>
    <cfRule type="cellIs" dxfId="56" priority="8" operator="lessThanOrEqual">
      <formula>$L$13-3</formula>
    </cfRule>
  </conditionalFormatting>
  <conditionalFormatting sqref="D14:J14">
    <cfRule type="cellIs" dxfId="55" priority="5" operator="greaterThanOrEqual">
      <formula>$L$14+3</formula>
    </cfRule>
    <cfRule type="cellIs" dxfId="54" priority="6" operator="lessThanOrEqual">
      <formula>$L$14-3</formula>
    </cfRule>
  </conditionalFormatting>
  <conditionalFormatting sqref="D15:J15">
    <cfRule type="cellIs" dxfId="53" priority="3" operator="greaterThanOrEqual">
      <formula>$L$15+3</formula>
    </cfRule>
    <cfRule type="cellIs" dxfId="52" priority="4" operator="lessThanOrEqual">
      <formula>$L$15-3</formula>
    </cfRule>
  </conditionalFormatting>
  <pageMargins left="0.70866141732283472" right="0.70866141732283472" top="0.74803149606299213" bottom="0.74803149606299213" header="0.31496062992125984" footer="0.31496062992125984"/>
  <pageSetup paperSize="9" scale="89" orientation="landscape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28"/>
  <sheetViews>
    <sheetView workbookViewId="0">
      <selection activeCell="C20" sqref="C20"/>
    </sheetView>
  </sheetViews>
  <sheetFormatPr defaultRowHeight="15" x14ac:dyDescent="0.25"/>
  <cols>
    <col min="3" max="3" width="28.28515625" customWidth="1"/>
  </cols>
  <sheetData>
    <row r="1" spans="1:16" x14ac:dyDescent="0.25">
      <c r="A1" s="14" t="s">
        <v>26</v>
      </c>
      <c r="B1" s="1"/>
      <c r="C1" s="1"/>
      <c r="D1" s="1"/>
      <c r="E1" s="1"/>
      <c r="F1" s="1"/>
      <c r="G1" s="1"/>
      <c r="H1" s="1"/>
      <c r="I1" s="15"/>
      <c r="J1" s="1"/>
      <c r="K1" s="1"/>
      <c r="L1" s="1"/>
      <c r="M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5"/>
      <c r="J2" s="1"/>
      <c r="K2" s="1"/>
      <c r="L2" s="1"/>
      <c r="M2" s="1"/>
    </row>
    <row r="3" spans="1:16" x14ac:dyDescent="0.25">
      <c r="A3" s="2" t="s">
        <v>0</v>
      </c>
      <c r="B3" s="2">
        <v>1</v>
      </c>
      <c r="C3" s="39" t="s">
        <v>16</v>
      </c>
      <c r="D3" s="39"/>
      <c r="E3" s="3">
        <v>5</v>
      </c>
      <c r="F3" s="40" t="s">
        <v>15</v>
      </c>
      <c r="G3" s="40"/>
      <c r="H3" s="3"/>
      <c r="I3" s="3"/>
      <c r="J3" s="3"/>
      <c r="K3" s="3"/>
      <c r="L3" s="3"/>
      <c r="M3" s="3"/>
      <c r="N3" s="3"/>
      <c r="O3" s="3"/>
      <c r="P3" s="1"/>
    </row>
    <row r="4" spans="1:16" x14ac:dyDescent="0.25">
      <c r="A4" s="2"/>
      <c r="B4" s="2">
        <v>2</v>
      </c>
      <c r="C4" s="39" t="s">
        <v>14</v>
      </c>
      <c r="D4" s="39"/>
      <c r="E4" s="3">
        <v>6</v>
      </c>
      <c r="F4" s="40" t="s">
        <v>17</v>
      </c>
      <c r="G4" s="40"/>
      <c r="H4" s="3"/>
      <c r="I4" s="3"/>
      <c r="J4" s="3"/>
      <c r="K4" s="3"/>
      <c r="L4" s="3"/>
      <c r="M4" s="3"/>
      <c r="N4" s="3"/>
      <c r="O4" s="3"/>
      <c r="P4" s="1"/>
    </row>
    <row r="5" spans="1:16" x14ac:dyDescent="0.25">
      <c r="A5" s="2"/>
      <c r="B5" s="2">
        <v>3</v>
      </c>
      <c r="C5" s="40" t="s">
        <v>18</v>
      </c>
      <c r="D5" s="40"/>
      <c r="E5" s="3">
        <v>7</v>
      </c>
      <c r="F5" s="40" t="s">
        <v>23</v>
      </c>
      <c r="G5" s="40"/>
      <c r="H5" s="40"/>
      <c r="I5" s="40"/>
      <c r="J5" s="40"/>
      <c r="K5" s="40"/>
      <c r="L5" s="1"/>
      <c r="M5" s="1"/>
      <c r="N5" s="1"/>
      <c r="O5" s="1"/>
      <c r="P5" s="2"/>
    </row>
    <row r="6" spans="1:16" x14ac:dyDescent="0.25">
      <c r="A6" s="2"/>
      <c r="B6" s="2">
        <v>4</v>
      </c>
      <c r="C6" s="3" t="s">
        <v>22</v>
      </c>
      <c r="D6" s="3"/>
      <c r="E6" s="3">
        <v>8</v>
      </c>
      <c r="F6" s="3" t="s">
        <v>24</v>
      </c>
      <c r="G6" s="3"/>
      <c r="H6" s="3"/>
      <c r="I6" s="3"/>
      <c r="J6" s="3"/>
      <c r="K6" s="3"/>
      <c r="L6" s="1"/>
      <c r="M6" s="1"/>
      <c r="N6" s="1"/>
      <c r="O6" s="1"/>
      <c r="P6" s="2"/>
    </row>
    <row r="7" spans="1:16" x14ac:dyDescent="0.25">
      <c r="A7" s="1"/>
      <c r="B7" s="1"/>
      <c r="C7" s="1"/>
      <c r="D7" s="1"/>
      <c r="E7" s="1"/>
      <c r="F7" s="1"/>
      <c r="G7" s="1"/>
      <c r="H7" s="1"/>
      <c r="I7" s="15"/>
      <c r="J7" s="1"/>
      <c r="K7" s="3"/>
      <c r="L7" s="1"/>
      <c r="M7" s="1"/>
      <c r="N7" s="2"/>
    </row>
    <row r="8" spans="1:16" x14ac:dyDescent="0.25">
      <c r="A8" s="41"/>
      <c r="B8" s="41" t="s">
        <v>1</v>
      </c>
      <c r="C8" s="41" t="s">
        <v>2</v>
      </c>
      <c r="D8" s="43" t="s">
        <v>0</v>
      </c>
      <c r="E8" s="44"/>
      <c r="F8" s="44"/>
      <c r="G8" s="44"/>
      <c r="H8" s="44"/>
      <c r="I8" s="44"/>
      <c r="J8" s="44"/>
      <c r="K8" s="44"/>
      <c r="L8" s="41" t="s">
        <v>3</v>
      </c>
      <c r="M8" s="41" t="s">
        <v>4</v>
      </c>
      <c r="N8" s="41" t="s">
        <v>5</v>
      </c>
      <c r="O8" s="41" t="s">
        <v>6</v>
      </c>
      <c r="P8" s="37" t="s">
        <v>7</v>
      </c>
    </row>
    <row r="9" spans="1:16" x14ac:dyDescent="0.25">
      <c r="A9" s="42"/>
      <c r="B9" s="42"/>
      <c r="C9" s="42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9</v>
      </c>
      <c r="L9" s="42"/>
      <c r="M9" s="42"/>
      <c r="N9" s="42"/>
      <c r="O9" s="42"/>
      <c r="P9" s="38"/>
    </row>
    <row r="10" spans="1:16" x14ac:dyDescent="0.25">
      <c r="A10" s="20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6" x14ac:dyDescent="0.25">
      <c r="A11" s="16"/>
      <c r="B11" s="32">
        <v>1</v>
      </c>
      <c r="C11" s="27" t="s">
        <v>53</v>
      </c>
      <c r="D11" s="33">
        <v>28</v>
      </c>
      <c r="E11" s="16">
        <v>28</v>
      </c>
      <c r="F11" s="16">
        <v>27</v>
      </c>
      <c r="G11" s="16">
        <v>25</v>
      </c>
      <c r="H11" s="17">
        <v>30</v>
      </c>
      <c r="I11" s="17">
        <v>26</v>
      </c>
      <c r="J11" s="17">
        <v>27</v>
      </c>
      <c r="K11" s="16">
        <v>0</v>
      </c>
      <c r="L11" s="17">
        <f t="shared" ref="L11:L24" si="0">ROUND(M11/7,1)</f>
        <v>27.3</v>
      </c>
      <c r="M11" s="17">
        <f t="shared" ref="M11:M24" si="1">D11+E11+F11+G11+J11+H11+I11</f>
        <v>191</v>
      </c>
      <c r="N11" s="18">
        <v>1</v>
      </c>
      <c r="O11" s="17">
        <f t="shared" ref="O11:O24" si="2">M11-N11</f>
        <v>190</v>
      </c>
      <c r="P11" s="19"/>
    </row>
    <row r="12" spans="1:16" x14ac:dyDescent="0.25">
      <c r="A12" s="16"/>
      <c r="B12" s="32">
        <v>2</v>
      </c>
      <c r="C12" s="27" t="s">
        <v>54</v>
      </c>
      <c r="D12" s="33">
        <v>27</v>
      </c>
      <c r="E12" s="16">
        <v>29</v>
      </c>
      <c r="F12" s="16">
        <v>29</v>
      </c>
      <c r="G12" s="16">
        <v>28</v>
      </c>
      <c r="H12" s="17">
        <v>27</v>
      </c>
      <c r="I12" s="17">
        <v>28</v>
      </c>
      <c r="J12" s="17">
        <v>29</v>
      </c>
      <c r="K12" s="16">
        <v>0</v>
      </c>
      <c r="L12" s="17">
        <f t="shared" si="0"/>
        <v>28.1</v>
      </c>
      <c r="M12" s="17">
        <f t="shared" si="1"/>
        <v>197</v>
      </c>
      <c r="N12" s="18"/>
      <c r="O12" s="17">
        <f t="shared" si="2"/>
        <v>197</v>
      </c>
      <c r="P12" s="19">
        <v>2</v>
      </c>
    </row>
    <row r="13" spans="1:16" x14ac:dyDescent="0.25">
      <c r="A13" s="16"/>
      <c r="B13" s="32">
        <v>3</v>
      </c>
      <c r="C13" s="27" t="s">
        <v>31</v>
      </c>
      <c r="D13" s="33">
        <v>29</v>
      </c>
      <c r="E13" s="16">
        <v>27</v>
      </c>
      <c r="F13" s="16">
        <v>28</v>
      </c>
      <c r="G13" s="16">
        <v>27</v>
      </c>
      <c r="H13" s="17">
        <v>29</v>
      </c>
      <c r="I13" s="17">
        <v>27</v>
      </c>
      <c r="J13" s="17">
        <v>28</v>
      </c>
      <c r="K13" s="16">
        <v>0</v>
      </c>
      <c r="L13" s="17">
        <f t="shared" si="0"/>
        <v>27.9</v>
      </c>
      <c r="M13" s="17">
        <f t="shared" si="1"/>
        <v>195</v>
      </c>
      <c r="N13" s="18">
        <v>1</v>
      </c>
      <c r="O13" s="17">
        <f t="shared" si="2"/>
        <v>194</v>
      </c>
      <c r="P13" s="19">
        <v>3</v>
      </c>
    </row>
    <row r="14" spans="1:16" x14ac:dyDescent="0.25">
      <c r="A14" s="16"/>
      <c r="B14" s="32">
        <v>4</v>
      </c>
      <c r="C14" s="27" t="s">
        <v>32</v>
      </c>
      <c r="D14" s="33">
        <v>25</v>
      </c>
      <c r="E14" s="16">
        <v>26</v>
      </c>
      <c r="F14" s="16">
        <v>26</v>
      </c>
      <c r="G14" s="16">
        <v>25</v>
      </c>
      <c r="H14" s="17">
        <v>26</v>
      </c>
      <c r="I14" s="17">
        <v>25</v>
      </c>
      <c r="J14" s="17">
        <v>25</v>
      </c>
      <c r="K14" s="16">
        <v>0</v>
      </c>
      <c r="L14" s="17">
        <f t="shared" si="0"/>
        <v>25.4</v>
      </c>
      <c r="M14" s="17">
        <f t="shared" si="1"/>
        <v>178</v>
      </c>
      <c r="N14" s="18">
        <v>1</v>
      </c>
      <c r="O14" s="17">
        <f t="shared" si="2"/>
        <v>177</v>
      </c>
      <c r="P14" s="19"/>
    </row>
    <row r="15" spans="1:16" x14ac:dyDescent="0.25">
      <c r="A15" s="16"/>
      <c r="B15" s="32">
        <v>5</v>
      </c>
      <c r="C15" s="27" t="s">
        <v>55</v>
      </c>
      <c r="D15" s="33">
        <v>26</v>
      </c>
      <c r="E15" s="16">
        <v>25</v>
      </c>
      <c r="F15" s="16">
        <v>25</v>
      </c>
      <c r="G15" s="16">
        <v>26</v>
      </c>
      <c r="H15" s="17">
        <v>28</v>
      </c>
      <c r="I15" s="17">
        <v>25</v>
      </c>
      <c r="J15" s="17">
        <v>26</v>
      </c>
      <c r="K15" s="16">
        <v>0</v>
      </c>
      <c r="L15" s="17">
        <f t="shared" si="0"/>
        <v>25.9</v>
      </c>
      <c r="M15" s="17">
        <f t="shared" si="1"/>
        <v>181</v>
      </c>
      <c r="N15" s="18">
        <v>1</v>
      </c>
      <c r="O15" s="17">
        <f t="shared" si="2"/>
        <v>180</v>
      </c>
      <c r="P15" s="19"/>
    </row>
    <row r="16" spans="1:16" x14ac:dyDescent="0.25">
      <c r="A16" s="20" t="s">
        <v>27</v>
      </c>
      <c r="B16" s="21"/>
      <c r="C16" s="34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 x14ac:dyDescent="0.25">
      <c r="A17" s="16"/>
      <c r="B17" s="32">
        <v>1</v>
      </c>
      <c r="C17" s="27" t="s">
        <v>38</v>
      </c>
      <c r="D17" s="33">
        <v>29</v>
      </c>
      <c r="E17" s="16">
        <v>29</v>
      </c>
      <c r="F17" s="16">
        <v>28</v>
      </c>
      <c r="G17" s="16">
        <v>29</v>
      </c>
      <c r="H17" s="17">
        <v>28</v>
      </c>
      <c r="I17" s="17">
        <v>28</v>
      </c>
      <c r="J17" s="17">
        <v>28</v>
      </c>
      <c r="K17" s="16">
        <v>0</v>
      </c>
      <c r="L17" s="17">
        <f t="shared" si="0"/>
        <v>28.4</v>
      </c>
      <c r="M17" s="17">
        <f t="shared" si="1"/>
        <v>199</v>
      </c>
      <c r="N17" s="18">
        <v>1</v>
      </c>
      <c r="O17" s="17">
        <f t="shared" si="2"/>
        <v>198</v>
      </c>
      <c r="P17" s="19">
        <v>2</v>
      </c>
    </row>
    <row r="18" spans="1:16" x14ac:dyDescent="0.25">
      <c r="A18" s="16"/>
      <c r="B18" s="32">
        <v>2</v>
      </c>
      <c r="C18" s="27" t="s">
        <v>56</v>
      </c>
      <c r="D18" s="33">
        <v>30</v>
      </c>
      <c r="E18" s="16">
        <v>28</v>
      </c>
      <c r="F18" s="16">
        <v>29</v>
      </c>
      <c r="G18" s="16">
        <v>28</v>
      </c>
      <c r="H18" s="17">
        <v>27</v>
      </c>
      <c r="I18" s="17">
        <v>27</v>
      </c>
      <c r="J18" s="17">
        <v>27</v>
      </c>
      <c r="K18" s="16">
        <v>0</v>
      </c>
      <c r="L18" s="17">
        <f t="shared" si="0"/>
        <v>28</v>
      </c>
      <c r="M18" s="17">
        <f t="shared" si="1"/>
        <v>196</v>
      </c>
      <c r="N18" s="18"/>
      <c r="O18" s="17">
        <f t="shared" si="2"/>
        <v>196</v>
      </c>
      <c r="P18" s="19">
        <v>3</v>
      </c>
    </row>
    <row r="19" spans="1:16" x14ac:dyDescent="0.25">
      <c r="A19" s="20" t="s">
        <v>20</v>
      </c>
      <c r="B19" s="21"/>
      <c r="C19" s="34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 x14ac:dyDescent="0.25">
      <c r="A20" s="16"/>
      <c r="B20" s="32">
        <v>1</v>
      </c>
      <c r="C20" s="27" t="s">
        <v>39</v>
      </c>
      <c r="D20" s="33">
        <v>29</v>
      </c>
      <c r="E20" s="16">
        <v>29</v>
      </c>
      <c r="F20" s="16">
        <v>28</v>
      </c>
      <c r="G20" s="16">
        <v>29</v>
      </c>
      <c r="H20" s="17">
        <v>30</v>
      </c>
      <c r="I20" s="17">
        <v>29</v>
      </c>
      <c r="J20" s="17">
        <v>29</v>
      </c>
      <c r="K20" s="16">
        <v>0</v>
      </c>
      <c r="L20" s="17">
        <f t="shared" si="0"/>
        <v>29</v>
      </c>
      <c r="M20" s="17">
        <f t="shared" si="1"/>
        <v>203</v>
      </c>
      <c r="N20" s="18">
        <v>1</v>
      </c>
      <c r="O20" s="17">
        <f t="shared" si="2"/>
        <v>202</v>
      </c>
      <c r="P20" s="19">
        <v>1</v>
      </c>
    </row>
    <row r="21" spans="1:16" x14ac:dyDescent="0.25">
      <c r="A21" s="16"/>
      <c r="B21" s="32">
        <v>2</v>
      </c>
      <c r="C21" s="27" t="s">
        <v>51</v>
      </c>
      <c r="D21" s="33">
        <v>30</v>
      </c>
      <c r="E21" s="16">
        <v>30</v>
      </c>
      <c r="F21" s="16">
        <v>27</v>
      </c>
      <c r="G21" s="16">
        <v>30</v>
      </c>
      <c r="H21" s="17">
        <v>29</v>
      </c>
      <c r="I21" s="17">
        <v>27</v>
      </c>
      <c r="J21" s="17">
        <v>28</v>
      </c>
      <c r="K21" s="16">
        <v>0</v>
      </c>
      <c r="L21" s="17">
        <f t="shared" si="0"/>
        <v>28.7</v>
      </c>
      <c r="M21" s="17">
        <f t="shared" si="1"/>
        <v>201</v>
      </c>
      <c r="N21" s="18"/>
      <c r="O21" s="17">
        <f t="shared" si="2"/>
        <v>201</v>
      </c>
      <c r="P21" s="19">
        <v>2</v>
      </c>
    </row>
    <row r="22" spans="1:16" x14ac:dyDescent="0.25">
      <c r="A22" s="16"/>
      <c r="B22" s="32">
        <v>3</v>
      </c>
      <c r="C22" s="27" t="s">
        <v>40</v>
      </c>
      <c r="D22" s="33">
        <v>28</v>
      </c>
      <c r="E22" s="16">
        <v>28</v>
      </c>
      <c r="F22" s="16">
        <v>29</v>
      </c>
      <c r="G22" s="16">
        <v>27</v>
      </c>
      <c r="H22" s="17">
        <v>28</v>
      </c>
      <c r="I22" s="17">
        <v>30</v>
      </c>
      <c r="J22" s="17">
        <v>30</v>
      </c>
      <c r="K22" s="16">
        <v>0</v>
      </c>
      <c r="L22" s="17">
        <f t="shared" si="0"/>
        <v>28.6</v>
      </c>
      <c r="M22" s="17">
        <f t="shared" si="1"/>
        <v>200</v>
      </c>
      <c r="N22" s="18">
        <v>2</v>
      </c>
      <c r="O22" s="17">
        <f t="shared" si="2"/>
        <v>198</v>
      </c>
      <c r="P22" s="19">
        <v>3</v>
      </c>
    </row>
    <row r="23" spans="1:16" x14ac:dyDescent="0.25">
      <c r="A23" s="16"/>
      <c r="B23" s="32">
        <v>4</v>
      </c>
      <c r="C23" s="31" t="s">
        <v>50</v>
      </c>
      <c r="D23" s="33">
        <v>25</v>
      </c>
      <c r="E23" s="16">
        <v>25</v>
      </c>
      <c r="F23" s="16">
        <v>25</v>
      </c>
      <c r="G23" s="16">
        <v>26</v>
      </c>
      <c r="H23" s="17">
        <v>25</v>
      </c>
      <c r="I23" s="17">
        <v>26</v>
      </c>
      <c r="J23" s="17">
        <v>26</v>
      </c>
      <c r="K23" s="16">
        <v>0</v>
      </c>
      <c r="L23" s="17">
        <f t="shared" si="0"/>
        <v>25.4</v>
      </c>
      <c r="M23" s="17">
        <f t="shared" si="1"/>
        <v>178</v>
      </c>
      <c r="N23" s="18">
        <v>2</v>
      </c>
      <c r="O23" s="17">
        <f t="shared" si="2"/>
        <v>176</v>
      </c>
      <c r="P23" s="19"/>
    </row>
    <row r="24" spans="1:16" x14ac:dyDescent="0.25">
      <c r="A24" s="16"/>
      <c r="B24" s="32">
        <v>5</v>
      </c>
      <c r="C24" s="27" t="s">
        <v>52</v>
      </c>
      <c r="D24" s="33">
        <v>28</v>
      </c>
      <c r="E24" s="16">
        <v>27</v>
      </c>
      <c r="F24" s="16">
        <v>26</v>
      </c>
      <c r="G24" s="16">
        <v>28</v>
      </c>
      <c r="H24" s="17">
        <v>27</v>
      </c>
      <c r="I24" s="17">
        <v>28</v>
      </c>
      <c r="J24" s="17">
        <v>27</v>
      </c>
      <c r="K24" s="16">
        <v>0</v>
      </c>
      <c r="L24" s="17">
        <f t="shared" si="0"/>
        <v>27.3</v>
      </c>
      <c r="M24" s="17">
        <f t="shared" si="1"/>
        <v>191</v>
      </c>
      <c r="N24" s="18">
        <v>1</v>
      </c>
      <c r="O24" s="17">
        <f t="shared" si="2"/>
        <v>190</v>
      </c>
      <c r="P24" s="19"/>
    </row>
    <row r="25" spans="1:16" ht="15.75" thickBot="1" x14ac:dyDescent="0.3"/>
    <row r="26" spans="1:16" ht="15.75" thickBot="1" x14ac:dyDescent="0.3">
      <c r="A26" s="11"/>
      <c r="C26" s="13" t="s">
        <v>11</v>
      </c>
    </row>
    <row r="27" spans="1:16" ht="15.75" thickBot="1" x14ac:dyDescent="0.3">
      <c r="A27" s="12"/>
      <c r="C27" s="13" t="s">
        <v>12</v>
      </c>
    </row>
    <row r="28" spans="1:16" x14ac:dyDescent="0.25">
      <c r="C28" t="s">
        <v>10</v>
      </c>
    </row>
  </sheetData>
  <mergeCells count="15">
    <mergeCell ref="C3:D3"/>
    <mergeCell ref="F3:G3"/>
    <mergeCell ref="C4:D4"/>
    <mergeCell ref="F4:G4"/>
    <mergeCell ref="C5:D5"/>
    <mergeCell ref="F5:K5"/>
    <mergeCell ref="N8:N9"/>
    <mergeCell ref="O8:O9"/>
    <mergeCell ref="P8:P9"/>
    <mergeCell ref="A8:A9"/>
    <mergeCell ref="B8:B9"/>
    <mergeCell ref="C8:C9"/>
    <mergeCell ref="D8:K8"/>
    <mergeCell ref="L8:L9"/>
    <mergeCell ref="M8:M9"/>
  </mergeCells>
  <conditionalFormatting sqref="D11:J11">
    <cfRule type="cellIs" dxfId="51" priority="1" operator="greaterThanOrEqual">
      <formula>$L$11+3</formula>
    </cfRule>
    <cfRule type="cellIs" dxfId="50" priority="2" operator="lessThanOrEqual">
      <formula>$L$11-3</formula>
    </cfRule>
  </conditionalFormatting>
  <conditionalFormatting sqref="D12:J12">
    <cfRule type="cellIs" dxfId="49" priority="13" operator="greaterThanOrEqual">
      <formula>$L$12+3</formula>
    </cfRule>
    <cfRule type="cellIs" dxfId="48" priority="14" operator="lessThanOrEqual">
      <formula>$L$12-3</formula>
    </cfRule>
  </conditionalFormatting>
  <conditionalFormatting sqref="D13:J13">
    <cfRule type="cellIs" dxfId="47" priority="11" operator="greaterThanOrEqual">
      <formula>$L$13+3</formula>
    </cfRule>
    <cfRule type="cellIs" dxfId="46" priority="12" operator="lessThanOrEqual">
      <formula>$L$13-3</formula>
    </cfRule>
  </conditionalFormatting>
  <conditionalFormatting sqref="D14:J14">
    <cfRule type="cellIs" dxfId="45" priority="9" operator="greaterThanOrEqual">
      <formula>$L$14+3</formula>
    </cfRule>
    <cfRule type="cellIs" dxfId="44" priority="10" operator="lessThanOrEqual">
      <formula>$L$14-3</formula>
    </cfRule>
  </conditionalFormatting>
  <conditionalFormatting sqref="D15:J15">
    <cfRule type="cellIs" dxfId="43" priority="7" operator="greaterThanOrEqual">
      <formula>$L$15+3</formula>
    </cfRule>
    <cfRule type="cellIs" dxfId="42" priority="8" operator="lessThanOrEqual">
      <formula>$L$15-3</formula>
    </cfRule>
  </conditionalFormatting>
  <conditionalFormatting sqref="D17:J17">
    <cfRule type="cellIs" dxfId="41" priority="5" operator="greaterThanOrEqual">
      <formula>$L$17+3</formula>
    </cfRule>
    <cfRule type="cellIs" dxfId="40" priority="6" operator="lessThanOrEqual">
      <formula>$L$17-3</formula>
    </cfRule>
  </conditionalFormatting>
  <conditionalFormatting sqref="D18:J18">
    <cfRule type="cellIs" dxfId="39" priority="3" operator="greaterThanOrEqual">
      <formula>$L$18+3</formula>
    </cfRule>
    <cfRule type="cellIs" dxfId="38" priority="4" operator="lessThanOrEqual">
      <formula>$L$18-3</formula>
    </cfRule>
  </conditionalFormatting>
  <conditionalFormatting sqref="D20:J20">
    <cfRule type="cellIs" dxfId="37" priority="19" operator="greaterThanOrEqual">
      <formula>$L$20+3</formula>
    </cfRule>
    <cfRule type="cellIs" dxfId="36" priority="20" operator="lessThanOrEqual">
      <formula>$L$20-3</formula>
    </cfRule>
  </conditionalFormatting>
  <conditionalFormatting sqref="D21:J21">
    <cfRule type="cellIs" dxfId="35" priority="17" operator="greaterThanOrEqual">
      <formula>$L$21+3</formula>
    </cfRule>
    <cfRule type="cellIs" dxfId="34" priority="18" operator="lessThanOrEqual">
      <formula>$L$21-3</formula>
    </cfRule>
  </conditionalFormatting>
  <conditionalFormatting sqref="D22:J22">
    <cfRule type="cellIs" dxfId="33" priority="15" operator="greaterThanOrEqual">
      <formula>$L$22+3</formula>
    </cfRule>
    <cfRule type="cellIs" dxfId="32" priority="16" operator="lessThanOrEqual">
      <formula>$L$22-3</formula>
    </cfRule>
  </conditionalFormatting>
  <conditionalFormatting sqref="D23:J23">
    <cfRule type="cellIs" dxfId="31" priority="21" operator="greaterThanOrEqual">
      <formula>$L$23+3</formula>
    </cfRule>
    <cfRule type="cellIs" dxfId="30" priority="22" operator="lessThanOrEqual">
      <formula>$L$23-3</formula>
    </cfRule>
  </conditionalFormatting>
  <conditionalFormatting sqref="D24:J24">
    <cfRule type="cellIs" dxfId="29" priority="23" operator="greaterThanOrEqual">
      <formula>$L$24+3</formula>
    </cfRule>
    <cfRule type="cellIs" dxfId="28" priority="24" operator="lessThanOrEqual">
      <formula>$L$24-3</formula>
    </cfRule>
  </conditionalFormatting>
  <pageMargins left="0.70866141732283472" right="0.70866141732283472" top="0.74803149606299213" bottom="0.74803149606299213" header="0.31496062992125984" footer="0.31496062992125984"/>
  <pageSetup paperSize="9" scale="89" orientation="landscape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P30"/>
  <sheetViews>
    <sheetView tabSelected="1" topLeftCell="A4" zoomScale="95" zoomScaleNormal="95" workbookViewId="0">
      <selection activeCell="H28" sqref="H28"/>
    </sheetView>
  </sheetViews>
  <sheetFormatPr defaultRowHeight="15" x14ac:dyDescent="0.25"/>
  <cols>
    <col min="3" max="3" width="19.5703125" customWidth="1"/>
    <col min="16" max="16" width="15.28515625" customWidth="1"/>
    <col min="17" max="17" width="23.42578125" customWidth="1"/>
  </cols>
  <sheetData>
    <row r="1" spans="1:16" x14ac:dyDescent="0.25">
      <c r="A1" s="14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5"/>
      <c r="L2" s="1"/>
      <c r="M2" s="1"/>
      <c r="N2" s="1"/>
      <c r="O2" s="1"/>
    </row>
    <row r="3" spans="1:16" x14ac:dyDescent="0.25">
      <c r="A3" s="2" t="s">
        <v>0</v>
      </c>
      <c r="B3" s="2">
        <v>1</v>
      </c>
      <c r="C3" s="39" t="s">
        <v>16</v>
      </c>
      <c r="D3" s="39"/>
      <c r="E3" s="3">
        <v>5</v>
      </c>
      <c r="F3" s="40" t="s">
        <v>15</v>
      </c>
      <c r="G3" s="40"/>
      <c r="H3" s="3"/>
      <c r="I3" s="3"/>
      <c r="J3" s="3"/>
      <c r="K3" s="3"/>
      <c r="L3" s="3"/>
      <c r="M3" s="3"/>
      <c r="N3" s="3"/>
      <c r="O3" s="3"/>
      <c r="P3" s="1"/>
    </row>
    <row r="4" spans="1:16" x14ac:dyDescent="0.25">
      <c r="A4" s="2"/>
      <c r="B4" s="2">
        <v>2</v>
      </c>
      <c r="C4" s="39" t="s">
        <v>14</v>
      </c>
      <c r="D4" s="39"/>
      <c r="E4" s="3">
        <v>6</v>
      </c>
      <c r="F4" s="40" t="s">
        <v>17</v>
      </c>
      <c r="G4" s="40"/>
      <c r="H4" s="3"/>
      <c r="I4" s="3"/>
      <c r="J4" s="3"/>
      <c r="K4" s="3"/>
      <c r="L4" s="3"/>
      <c r="M4" s="3"/>
      <c r="N4" s="3"/>
      <c r="O4" s="3"/>
      <c r="P4" s="1"/>
    </row>
    <row r="5" spans="1:16" x14ac:dyDescent="0.25">
      <c r="A5" s="2"/>
      <c r="B5" s="2">
        <v>3</v>
      </c>
      <c r="C5" s="40" t="s">
        <v>18</v>
      </c>
      <c r="D5" s="40"/>
      <c r="E5" s="3">
        <v>7</v>
      </c>
      <c r="F5" s="40" t="s">
        <v>23</v>
      </c>
      <c r="G5" s="40"/>
      <c r="H5" s="40"/>
      <c r="I5" s="40"/>
      <c r="J5" s="40"/>
      <c r="K5" s="40"/>
      <c r="L5" s="1"/>
      <c r="M5" s="1"/>
      <c r="N5" s="1"/>
      <c r="O5" s="1"/>
      <c r="P5" s="2"/>
    </row>
    <row r="6" spans="1:16" x14ac:dyDescent="0.25">
      <c r="A6" s="2"/>
      <c r="B6" s="2">
        <v>4</v>
      </c>
      <c r="C6" s="3" t="s">
        <v>22</v>
      </c>
      <c r="D6" s="3"/>
      <c r="E6" s="3">
        <v>8</v>
      </c>
      <c r="F6" s="3" t="s">
        <v>24</v>
      </c>
      <c r="G6" s="3"/>
      <c r="H6" s="3"/>
      <c r="I6" s="3"/>
      <c r="J6" s="3"/>
      <c r="K6" s="3"/>
      <c r="L6" s="1"/>
      <c r="M6" s="1"/>
      <c r="N6" s="1"/>
      <c r="O6" s="1"/>
      <c r="P6" s="2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5"/>
      <c r="L7" s="1"/>
      <c r="M7" s="3"/>
      <c r="N7" s="1"/>
      <c r="O7" s="1"/>
      <c r="P7" s="2"/>
    </row>
    <row r="8" spans="1:16" x14ac:dyDescent="0.25">
      <c r="A8" s="41"/>
      <c r="B8" s="41" t="s">
        <v>1</v>
      </c>
      <c r="C8" s="41" t="s">
        <v>2</v>
      </c>
      <c r="D8" s="43" t="s">
        <v>0</v>
      </c>
      <c r="E8" s="44"/>
      <c r="F8" s="44"/>
      <c r="G8" s="44"/>
      <c r="H8" s="44"/>
      <c r="I8" s="44"/>
      <c r="J8" s="44"/>
      <c r="K8" s="44"/>
      <c r="L8" s="41" t="s">
        <v>3</v>
      </c>
      <c r="M8" s="41" t="s">
        <v>4</v>
      </c>
      <c r="N8" s="41" t="s">
        <v>5</v>
      </c>
      <c r="O8" s="41" t="s">
        <v>6</v>
      </c>
      <c r="P8" s="37" t="s">
        <v>7</v>
      </c>
    </row>
    <row r="9" spans="1:16" x14ac:dyDescent="0.25">
      <c r="A9" s="42"/>
      <c r="B9" s="42"/>
      <c r="C9" s="42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9</v>
      </c>
      <c r="L9" s="42"/>
      <c r="M9" s="42"/>
      <c r="N9" s="42"/>
      <c r="O9" s="42"/>
      <c r="P9" s="38"/>
    </row>
    <row r="10" spans="1:16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5">
      <c r="A11" s="16"/>
      <c r="B11" s="16">
        <v>1</v>
      </c>
      <c r="C11" s="27" t="s">
        <v>31</v>
      </c>
      <c r="D11" s="16">
        <v>27</v>
      </c>
      <c r="E11" s="16">
        <v>25</v>
      </c>
      <c r="F11" s="16">
        <v>25</v>
      </c>
      <c r="G11" s="16">
        <v>25</v>
      </c>
      <c r="H11" s="17">
        <v>25</v>
      </c>
      <c r="I11" s="17">
        <v>25</v>
      </c>
      <c r="J11" s="17">
        <v>25</v>
      </c>
      <c r="K11" s="16">
        <v>0</v>
      </c>
      <c r="L11" s="17">
        <f t="shared" ref="L11:L26" si="0">ROUND(M11/7,1)</f>
        <v>25.3</v>
      </c>
      <c r="M11" s="17">
        <f t="shared" ref="M11:M26" si="1">D11+E11+F11+G11+J11+H11+I11</f>
        <v>177</v>
      </c>
      <c r="N11" s="18">
        <v>1</v>
      </c>
      <c r="O11" s="17">
        <f t="shared" ref="O11:O26" si="2">M11-N11</f>
        <v>176</v>
      </c>
      <c r="P11" s="19"/>
    </row>
    <row r="12" spans="1:16" x14ac:dyDescent="0.25">
      <c r="A12" s="16"/>
      <c r="B12" s="16">
        <v>2</v>
      </c>
      <c r="C12" s="27" t="s">
        <v>32</v>
      </c>
      <c r="D12" s="16">
        <v>26</v>
      </c>
      <c r="E12" s="16">
        <v>26</v>
      </c>
      <c r="F12" s="16">
        <v>25</v>
      </c>
      <c r="G12" s="16">
        <v>26</v>
      </c>
      <c r="H12" s="17">
        <v>26</v>
      </c>
      <c r="I12" s="17">
        <v>25</v>
      </c>
      <c r="J12" s="17">
        <v>25</v>
      </c>
      <c r="K12" s="16">
        <v>0</v>
      </c>
      <c r="L12" s="17">
        <f t="shared" si="0"/>
        <v>25.6</v>
      </c>
      <c r="M12" s="17">
        <f t="shared" si="1"/>
        <v>179</v>
      </c>
      <c r="N12" s="18"/>
      <c r="O12" s="17">
        <f t="shared" si="2"/>
        <v>179</v>
      </c>
      <c r="P12" s="19"/>
    </row>
    <row r="13" spans="1:16" x14ac:dyDescent="0.25">
      <c r="A13" s="16"/>
      <c r="B13" s="16">
        <v>3</v>
      </c>
      <c r="C13" s="27" t="s">
        <v>33</v>
      </c>
      <c r="D13" s="16">
        <v>28</v>
      </c>
      <c r="E13" s="16">
        <v>28</v>
      </c>
      <c r="F13" s="16">
        <v>25</v>
      </c>
      <c r="G13" s="16">
        <v>27</v>
      </c>
      <c r="H13" s="17">
        <v>27</v>
      </c>
      <c r="I13" s="17">
        <v>26</v>
      </c>
      <c r="J13" s="17">
        <v>26</v>
      </c>
      <c r="K13" s="16">
        <v>0</v>
      </c>
      <c r="L13" s="17">
        <f t="shared" si="0"/>
        <v>26.7</v>
      </c>
      <c r="M13" s="17">
        <f t="shared" si="1"/>
        <v>187</v>
      </c>
      <c r="N13" s="18"/>
      <c r="O13" s="17">
        <f t="shared" si="2"/>
        <v>187</v>
      </c>
      <c r="P13" s="19"/>
    </row>
    <row r="14" spans="1:16" x14ac:dyDescent="0.25">
      <c r="A14" s="16"/>
      <c r="B14" s="16">
        <v>4</v>
      </c>
      <c r="C14" s="27" t="s">
        <v>34</v>
      </c>
      <c r="D14" s="16">
        <v>29</v>
      </c>
      <c r="E14" s="16">
        <v>30</v>
      </c>
      <c r="F14" s="16">
        <v>28</v>
      </c>
      <c r="G14" s="16">
        <v>30</v>
      </c>
      <c r="H14" s="17">
        <v>30</v>
      </c>
      <c r="I14" s="17">
        <v>28</v>
      </c>
      <c r="J14" s="17">
        <v>27</v>
      </c>
      <c r="K14" s="16">
        <v>0</v>
      </c>
      <c r="L14" s="17">
        <f t="shared" si="0"/>
        <v>28.9</v>
      </c>
      <c r="M14" s="17">
        <f t="shared" si="1"/>
        <v>202</v>
      </c>
      <c r="N14" s="18"/>
      <c r="O14" s="17">
        <f t="shared" si="2"/>
        <v>202</v>
      </c>
      <c r="P14" s="19">
        <v>1</v>
      </c>
    </row>
    <row r="15" spans="1:16" x14ac:dyDescent="0.25">
      <c r="A15" s="16"/>
      <c r="B15" s="16">
        <v>5</v>
      </c>
      <c r="C15" s="27" t="s">
        <v>35</v>
      </c>
      <c r="D15" s="16">
        <v>25</v>
      </c>
      <c r="E15" s="16">
        <v>25</v>
      </c>
      <c r="F15" s="16">
        <v>25</v>
      </c>
      <c r="G15" s="16">
        <v>25</v>
      </c>
      <c r="H15" s="17">
        <v>25</v>
      </c>
      <c r="I15" s="17">
        <v>25</v>
      </c>
      <c r="J15" s="17">
        <v>25</v>
      </c>
      <c r="K15" s="16">
        <v>0</v>
      </c>
      <c r="L15" s="17">
        <f t="shared" si="0"/>
        <v>25</v>
      </c>
      <c r="M15" s="17">
        <f t="shared" si="1"/>
        <v>175</v>
      </c>
      <c r="N15" s="18">
        <v>2</v>
      </c>
      <c r="O15" s="17">
        <f t="shared" si="2"/>
        <v>173</v>
      </c>
      <c r="P15" s="19"/>
    </row>
    <row r="16" spans="1:16" x14ac:dyDescent="0.25">
      <c r="A16" s="16"/>
      <c r="B16" s="16">
        <v>6</v>
      </c>
      <c r="C16" s="27" t="s">
        <v>36</v>
      </c>
      <c r="D16" s="16">
        <v>25</v>
      </c>
      <c r="E16" s="16">
        <v>27</v>
      </c>
      <c r="F16" s="16">
        <v>26</v>
      </c>
      <c r="G16" s="16">
        <v>28</v>
      </c>
      <c r="H16" s="17">
        <v>29</v>
      </c>
      <c r="I16" s="17">
        <v>27</v>
      </c>
      <c r="J16" s="17">
        <v>28</v>
      </c>
      <c r="K16" s="16">
        <v>0</v>
      </c>
      <c r="L16" s="17">
        <f t="shared" si="0"/>
        <v>27.1</v>
      </c>
      <c r="M16" s="17">
        <f t="shared" si="1"/>
        <v>190</v>
      </c>
      <c r="N16" s="18"/>
      <c r="O16" s="17">
        <f t="shared" si="2"/>
        <v>190</v>
      </c>
      <c r="P16" s="19">
        <v>3</v>
      </c>
    </row>
    <row r="17" spans="1:16" x14ac:dyDescent="0.25">
      <c r="A17" s="16"/>
      <c r="B17" s="16">
        <v>7</v>
      </c>
      <c r="C17" s="27" t="s">
        <v>37</v>
      </c>
      <c r="D17" s="16">
        <v>30</v>
      </c>
      <c r="E17" s="16">
        <v>29</v>
      </c>
      <c r="F17" s="16">
        <v>27</v>
      </c>
      <c r="G17" s="16">
        <v>29</v>
      </c>
      <c r="H17" s="17">
        <v>28</v>
      </c>
      <c r="I17" s="17">
        <v>26</v>
      </c>
      <c r="J17" s="17">
        <v>29</v>
      </c>
      <c r="K17" s="16">
        <v>0</v>
      </c>
      <c r="L17" s="17">
        <f t="shared" si="0"/>
        <v>28.3</v>
      </c>
      <c r="M17" s="17">
        <f t="shared" si="1"/>
        <v>198</v>
      </c>
      <c r="N17" s="18"/>
      <c r="O17" s="17">
        <f t="shared" si="2"/>
        <v>198</v>
      </c>
      <c r="P17" s="19">
        <v>2</v>
      </c>
    </row>
    <row r="18" spans="1:16" x14ac:dyDescent="0.25">
      <c r="A18" s="20" t="s">
        <v>27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 x14ac:dyDescent="0.25">
      <c r="A19" s="16"/>
      <c r="B19" s="16">
        <v>1</v>
      </c>
      <c r="C19" s="27" t="s">
        <v>38</v>
      </c>
      <c r="D19" s="16">
        <v>30</v>
      </c>
      <c r="E19" s="16">
        <v>29</v>
      </c>
      <c r="F19" s="16">
        <v>29</v>
      </c>
      <c r="G19" s="16">
        <v>28</v>
      </c>
      <c r="H19" s="17">
        <v>29</v>
      </c>
      <c r="I19" s="17">
        <v>28</v>
      </c>
      <c r="J19" s="17">
        <v>28</v>
      </c>
      <c r="K19" s="16">
        <v>0</v>
      </c>
      <c r="L19" s="17">
        <f t="shared" si="0"/>
        <v>28.7</v>
      </c>
      <c r="M19" s="17">
        <f t="shared" si="1"/>
        <v>201</v>
      </c>
      <c r="N19" s="18"/>
      <c r="O19" s="17">
        <f t="shared" si="2"/>
        <v>201</v>
      </c>
      <c r="P19" s="19">
        <v>2</v>
      </c>
    </row>
    <row r="20" spans="1:16" x14ac:dyDescent="0.25">
      <c r="A20" s="20" t="s">
        <v>20</v>
      </c>
      <c r="B20" s="21"/>
      <c r="C20" s="27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5">
      <c r="A21" s="16"/>
      <c r="B21" s="16">
        <v>1</v>
      </c>
      <c r="C21" s="27" t="s">
        <v>39</v>
      </c>
      <c r="D21" s="16">
        <v>28</v>
      </c>
      <c r="E21" s="16">
        <v>28</v>
      </c>
      <c r="F21" s="16">
        <v>29</v>
      </c>
      <c r="G21" s="16">
        <v>28</v>
      </c>
      <c r="H21" s="17">
        <v>29</v>
      </c>
      <c r="I21" s="17">
        <v>29</v>
      </c>
      <c r="J21" s="17">
        <v>30</v>
      </c>
      <c r="K21" s="16">
        <v>0</v>
      </c>
      <c r="L21" s="17">
        <f t="shared" si="0"/>
        <v>28.7</v>
      </c>
      <c r="M21" s="17">
        <f t="shared" si="1"/>
        <v>201</v>
      </c>
      <c r="N21" s="18">
        <v>1</v>
      </c>
      <c r="O21" s="17">
        <f t="shared" si="2"/>
        <v>200</v>
      </c>
      <c r="P21" s="19">
        <v>2</v>
      </c>
    </row>
    <row r="22" spans="1:16" x14ac:dyDescent="0.25">
      <c r="A22" s="16"/>
      <c r="B22" s="16">
        <v>2</v>
      </c>
      <c r="C22" s="27" t="s">
        <v>44</v>
      </c>
      <c r="D22" s="16">
        <v>29</v>
      </c>
      <c r="E22" s="16">
        <v>30</v>
      </c>
      <c r="F22" s="16">
        <v>28</v>
      </c>
      <c r="G22" s="16">
        <v>29</v>
      </c>
      <c r="H22" s="17">
        <v>27</v>
      </c>
      <c r="I22" s="17">
        <v>28</v>
      </c>
      <c r="J22" s="17">
        <v>26</v>
      </c>
      <c r="K22" s="16">
        <v>0</v>
      </c>
      <c r="L22" s="17">
        <f t="shared" si="0"/>
        <v>28.1</v>
      </c>
      <c r="M22" s="17">
        <f t="shared" si="1"/>
        <v>197</v>
      </c>
      <c r="N22" s="18"/>
      <c r="O22" s="17">
        <f t="shared" si="2"/>
        <v>197</v>
      </c>
      <c r="P22" s="19">
        <v>3</v>
      </c>
    </row>
    <row r="23" spans="1:16" x14ac:dyDescent="0.25">
      <c r="A23" s="16"/>
      <c r="B23" s="16">
        <v>3</v>
      </c>
      <c r="C23" s="27" t="s">
        <v>40</v>
      </c>
      <c r="D23" s="16">
        <v>25</v>
      </c>
      <c r="E23" s="16">
        <v>25</v>
      </c>
      <c r="F23" s="16">
        <v>25</v>
      </c>
      <c r="G23" s="16">
        <v>26</v>
      </c>
      <c r="H23" s="17">
        <v>26</v>
      </c>
      <c r="I23" s="17">
        <v>26</v>
      </c>
      <c r="J23" s="17">
        <v>25</v>
      </c>
      <c r="K23" s="16">
        <v>0</v>
      </c>
      <c r="L23" s="17">
        <f t="shared" si="0"/>
        <v>25.4</v>
      </c>
      <c r="M23" s="17">
        <f t="shared" si="1"/>
        <v>178</v>
      </c>
      <c r="N23" s="18">
        <v>2</v>
      </c>
      <c r="O23" s="17">
        <f t="shared" si="2"/>
        <v>176</v>
      </c>
      <c r="P23" s="19"/>
    </row>
    <row r="24" spans="1:16" x14ac:dyDescent="0.25">
      <c r="A24" s="16"/>
      <c r="B24" s="16">
        <v>4</v>
      </c>
      <c r="C24" s="27" t="s">
        <v>41</v>
      </c>
      <c r="D24" s="16">
        <v>27</v>
      </c>
      <c r="E24" s="16">
        <v>26</v>
      </c>
      <c r="F24" s="16">
        <v>25</v>
      </c>
      <c r="G24" s="16">
        <v>27</v>
      </c>
      <c r="H24" s="17">
        <v>25</v>
      </c>
      <c r="I24" s="17">
        <v>26</v>
      </c>
      <c r="J24" s="17">
        <v>28</v>
      </c>
      <c r="K24" s="16">
        <v>0</v>
      </c>
      <c r="L24" s="17">
        <f t="shared" si="0"/>
        <v>26.3</v>
      </c>
      <c r="M24" s="17">
        <f t="shared" si="1"/>
        <v>184</v>
      </c>
      <c r="N24" s="18">
        <v>1</v>
      </c>
      <c r="O24" s="17">
        <f t="shared" si="2"/>
        <v>183</v>
      </c>
      <c r="P24" s="19"/>
    </row>
    <row r="25" spans="1:16" ht="30" x14ac:dyDescent="0.25">
      <c r="A25" s="16"/>
      <c r="B25" s="16">
        <v>5</v>
      </c>
      <c r="C25" s="27" t="s">
        <v>42</v>
      </c>
      <c r="D25" s="16">
        <v>25</v>
      </c>
      <c r="E25" s="16">
        <v>27</v>
      </c>
      <c r="F25" s="16">
        <v>25</v>
      </c>
      <c r="G25" s="16">
        <v>25</v>
      </c>
      <c r="H25" s="17">
        <v>28</v>
      </c>
      <c r="I25" s="17">
        <v>27</v>
      </c>
      <c r="J25" s="17">
        <v>27</v>
      </c>
      <c r="K25" s="16">
        <v>0</v>
      </c>
      <c r="L25" s="17">
        <f t="shared" si="0"/>
        <v>26.3</v>
      </c>
      <c r="M25" s="17">
        <f t="shared" si="1"/>
        <v>184</v>
      </c>
      <c r="N25" s="18">
        <v>1</v>
      </c>
      <c r="O25" s="17">
        <f t="shared" si="2"/>
        <v>183</v>
      </c>
      <c r="P25" s="19"/>
    </row>
    <row r="26" spans="1:16" x14ac:dyDescent="0.25">
      <c r="A26" s="16"/>
      <c r="B26" s="16">
        <v>6</v>
      </c>
      <c r="C26" s="27" t="s">
        <v>43</v>
      </c>
      <c r="D26" s="16">
        <v>30</v>
      </c>
      <c r="E26" s="16">
        <v>29</v>
      </c>
      <c r="F26" s="16">
        <v>30</v>
      </c>
      <c r="G26" s="16">
        <v>30</v>
      </c>
      <c r="H26" s="17">
        <v>30</v>
      </c>
      <c r="I26" s="17">
        <v>30</v>
      </c>
      <c r="J26" s="17">
        <v>29</v>
      </c>
      <c r="K26" s="16">
        <v>0</v>
      </c>
      <c r="L26" s="17">
        <f t="shared" si="0"/>
        <v>29.7</v>
      </c>
      <c r="M26" s="17">
        <f t="shared" si="1"/>
        <v>208</v>
      </c>
      <c r="N26" s="18"/>
      <c r="O26" s="17">
        <f t="shared" si="2"/>
        <v>208</v>
      </c>
      <c r="P26" s="19">
        <v>1</v>
      </c>
    </row>
    <row r="27" spans="1:16" ht="15.75" thickBot="1" x14ac:dyDescent="0.3"/>
    <row r="28" spans="1:16" ht="15.75" thickBot="1" x14ac:dyDescent="0.3">
      <c r="A28" s="11"/>
      <c r="C28" s="13" t="s">
        <v>11</v>
      </c>
    </row>
    <row r="29" spans="1:16" ht="15.75" thickBot="1" x14ac:dyDescent="0.3">
      <c r="A29" s="12"/>
      <c r="C29" s="13" t="s">
        <v>12</v>
      </c>
    </row>
    <row r="30" spans="1:16" x14ac:dyDescent="0.25">
      <c r="C30" t="s">
        <v>10</v>
      </c>
    </row>
  </sheetData>
  <mergeCells count="15">
    <mergeCell ref="C3:D3"/>
    <mergeCell ref="F3:G3"/>
    <mergeCell ref="C4:D4"/>
    <mergeCell ref="F4:G4"/>
    <mergeCell ref="C5:D5"/>
    <mergeCell ref="F5:K5"/>
    <mergeCell ref="M8:M9"/>
    <mergeCell ref="N8:N9"/>
    <mergeCell ref="O8:O9"/>
    <mergeCell ref="P8:P9"/>
    <mergeCell ref="A8:A9"/>
    <mergeCell ref="B8:B9"/>
    <mergeCell ref="C8:C9"/>
    <mergeCell ref="D8:K8"/>
    <mergeCell ref="L8:L9"/>
  </mergeCells>
  <conditionalFormatting sqref="D11:J11">
    <cfRule type="cellIs" dxfId="27" priority="1" operator="greaterThanOrEqual">
      <formula>$L$11+3</formula>
    </cfRule>
    <cfRule type="cellIs" dxfId="26" priority="2" operator="lessThanOrEqual">
      <formula>$L$11-3</formula>
    </cfRule>
  </conditionalFormatting>
  <conditionalFormatting sqref="D12:J12">
    <cfRule type="cellIs" dxfId="25" priority="13" operator="greaterThanOrEqual">
      <formula>$L$12+3</formula>
    </cfRule>
    <cfRule type="cellIs" dxfId="24" priority="14" operator="lessThanOrEqual">
      <formula>$L$12-3</formula>
    </cfRule>
  </conditionalFormatting>
  <conditionalFormatting sqref="D13:J13">
    <cfRule type="cellIs" dxfId="23" priority="11" operator="greaterThanOrEqual">
      <formula>$L$13+3</formula>
    </cfRule>
    <cfRule type="cellIs" dxfId="22" priority="12" operator="lessThanOrEqual">
      <formula>$L$13-3</formula>
    </cfRule>
  </conditionalFormatting>
  <conditionalFormatting sqref="D14:J14">
    <cfRule type="cellIs" dxfId="21" priority="9" operator="greaterThanOrEqual">
      <formula>$L$14+3</formula>
    </cfRule>
    <cfRule type="cellIs" dxfId="20" priority="10" operator="lessThanOrEqual">
      <formula>$L$14-3</formula>
    </cfRule>
  </conditionalFormatting>
  <conditionalFormatting sqref="D15:J15">
    <cfRule type="cellIs" dxfId="19" priority="7" operator="greaterThanOrEqual">
      <formula>$L$15+3</formula>
    </cfRule>
    <cfRule type="cellIs" dxfId="18" priority="8" operator="lessThanOrEqual">
      <formula>$L$15-3</formula>
    </cfRule>
  </conditionalFormatting>
  <conditionalFormatting sqref="D16:J16">
    <cfRule type="cellIs" dxfId="17" priority="5" operator="greaterThanOrEqual">
      <formula>$L$16+3</formula>
    </cfRule>
    <cfRule type="cellIs" dxfId="16" priority="6" operator="lessThanOrEqual">
      <formula>$L$16-3</formula>
    </cfRule>
  </conditionalFormatting>
  <conditionalFormatting sqref="D17:J17">
    <cfRule type="cellIs" dxfId="15" priority="3" operator="greaterThanOrEqual">
      <formula>$L$17+3</formula>
    </cfRule>
    <cfRule type="cellIs" dxfId="14" priority="4" operator="lessThanOrEqual">
      <formula>$L$17-3</formula>
    </cfRule>
  </conditionalFormatting>
  <conditionalFormatting sqref="D19:J19">
    <cfRule type="cellIs" dxfId="13" priority="19" operator="greaterThanOrEqual">
      <formula>$L$19+3</formula>
    </cfRule>
    <cfRule type="cellIs" dxfId="12" priority="20" operator="lessThanOrEqual">
      <formula>$L$19-3</formula>
    </cfRule>
  </conditionalFormatting>
  <conditionalFormatting sqref="D21:J21">
    <cfRule type="cellIs" dxfId="11" priority="17" operator="greaterThanOrEqual">
      <formula>$L$21+3</formula>
    </cfRule>
    <cfRule type="cellIs" dxfId="10" priority="18" operator="lessThanOrEqual">
      <formula>$L$21-3</formula>
    </cfRule>
  </conditionalFormatting>
  <conditionalFormatting sqref="D22:J22">
    <cfRule type="cellIs" dxfId="9" priority="15" operator="greaterThanOrEqual">
      <formula>$L$22+3</formula>
    </cfRule>
    <cfRule type="cellIs" dxfId="8" priority="16" operator="lessThanOrEqual">
      <formula>$L$22-3</formula>
    </cfRule>
  </conditionalFormatting>
  <conditionalFormatting sqref="D23:J23">
    <cfRule type="cellIs" dxfId="7" priority="23" operator="greaterThanOrEqual">
      <formula>$L$23+3</formula>
    </cfRule>
    <cfRule type="cellIs" dxfId="6" priority="24" operator="lessThanOrEqual">
      <formula>$L$23-3</formula>
    </cfRule>
  </conditionalFormatting>
  <conditionalFormatting sqref="D24:J24">
    <cfRule type="cellIs" dxfId="5" priority="25" operator="greaterThanOrEqual">
      <formula>$L$24+3</formula>
    </cfRule>
    <cfRule type="cellIs" dxfId="4" priority="26" operator="lessThanOrEqual">
      <formula>$L$24-3</formula>
    </cfRule>
  </conditionalFormatting>
  <conditionalFormatting sqref="D25:J25">
    <cfRule type="cellIs" dxfId="3" priority="21" operator="greaterThanOrEqual">
      <formula>$L$25+3</formula>
    </cfRule>
    <cfRule type="cellIs" dxfId="2" priority="22" operator="lessThanOrEqual">
      <formula>$L$25-3</formula>
    </cfRule>
  </conditionalFormatting>
  <conditionalFormatting sqref="D26:J26">
    <cfRule type="cellIs" dxfId="1" priority="27" operator="greaterThanOrEqual">
      <formula>$L$26+3</formula>
    </cfRule>
    <cfRule type="cellIs" dxfId="0" priority="28" operator="lessThanOrEqual">
      <formula>$L$26-3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Color Smoky Eyes</vt:lpstr>
      <vt:lpstr>под мак</vt:lpstr>
      <vt:lpstr>Етно</vt:lpstr>
      <vt:lpstr>креативний макіяж</vt:lpstr>
      <vt:lpstr>New Look</vt:lpstr>
      <vt:lpstr>весільний макіяж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Kafo</cp:lastModifiedBy>
  <cp:lastPrinted>2026-02-26T11:43:06Z</cp:lastPrinted>
  <dcterms:created xsi:type="dcterms:W3CDTF">2024-03-28T07:45:21Z</dcterms:created>
  <dcterms:modified xsi:type="dcterms:W3CDTF">2026-03-18T10:35:06Z</dcterms:modified>
</cp:coreProperties>
</file>