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лічильні таблиці з призовими\"/>
    </mc:Choice>
  </mc:AlternateContent>
  <xr:revisionPtr revIDLastSave="0" documentId="13_ncr:1_{4459107F-8B74-4AE4-91E6-4447B9D4BF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арощування вій" sheetId="1" r:id="rId1"/>
    <sheet name="ламінування вій" sheetId="4" r:id="rId2"/>
  </sheets>
  <calcPr calcId="191029" iterateDelta="1E-4"/>
  <extLst>
    <ext uri="GoogleSheetsCustomDataVersion2">
      <go:sheetsCustomData xmlns:go="http://customooxmlschemas.google.com/" r:id="rId8" roundtripDataChecksum="rvwVZrVG0TF7R6GoCYUKSQBSJNMbsLX/E7ZhtSVa4j4="/>
    </ext>
  </extLst>
</workbook>
</file>

<file path=xl/calcChain.xml><?xml version="1.0" encoding="utf-8"?>
<calcChain xmlns="http://schemas.openxmlformats.org/spreadsheetml/2006/main">
  <c r="L12" i="4" l="1"/>
  <c r="K12" i="4" s="1"/>
  <c r="L13" i="4"/>
  <c r="K13" i="4" s="1"/>
  <c r="L14" i="4"/>
  <c r="K14" i="4" s="1"/>
  <c r="L16" i="4"/>
  <c r="K16" i="4" s="1"/>
  <c r="L17" i="4"/>
  <c r="K17" i="4" s="1"/>
  <c r="L18" i="4"/>
  <c r="K18" i="4" s="1"/>
  <c r="L19" i="4"/>
  <c r="K19" i="4" s="1"/>
  <c r="L20" i="4"/>
  <c r="K20" i="4" s="1"/>
  <c r="L11" i="4"/>
  <c r="K11" i="4" s="1"/>
  <c r="N20" i="4"/>
  <c r="N19" i="4"/>
  <c r="N18" i="4"/>
  <c r="N17" i="4"/>
  <c r="N16" i="4"/>
  <c r="N14" i="4"/>
  <c r="N13" i="4"/>
  <c r="N12" i="4"/>
  <c r="N11" i="4"/>
  <c r="J10" i="1" l="1"/>
  <c r="I10" i="1" s="1"/>
  <c r="L10" i="1" l="1"/>
</calcChain>
</file>

<file path=xl/sharedStrings.xml><?xml version="1.0" encoding="utf-8"?>
<sst xmlns="http://schemas.openxmlformats.org/spreadsheetml/2006/main" count="48" uniqueCount="35">
  <si>
    <t>СУДДІ</t>
  </si>
  <si>
    <t>Турчин</t>
  </si>
  <si>
    <t>НОМЕР УЧАСНИКА</t>
  </si>
  <si>
    <t>ПІБ</t>
  </si>
  <si>
    <t>СЕРЕДНІЙ БАЛ</t>
  </si>
  <si>
    <t>ЗАГ. БАЛ</t>
  </si>
  <si>
    <t>ШТРАФ</t>
  </si>
  <si>
    <t>ФІНАЛЬНИЙ БАЛ</t>
  </si>
  <si>
    <t>МІСЦЕ</t>
  </si>
  <si>
    <t>При розбіжності балів судді на 3 або вище від середнього значення, суддя отримає жовту або червону картку</t>
  </si>
  <si>
    <r>
      <t>Розбіжність балів на 3 або більше від середнього балу</t>
    </r>
    <r>
      <rPr>
        <b/>
        <sz val="10"/>
        <color theme="1"/>
        <rFont val="Times New Roman"/>
        <family val="1"/>
        <charset val="204"/>
      </rPr>
      <t xml:space="preserve"> у меншу сторону</t>
    </r>
  </si>
  <si>
    <r>
      <t xml:space="preserve">Розбіжність балів на 3 або більше від середнього балу </t>
    </r>
    <r>
      <rPr>
        <b/>
        <sz val="10"/>
        <color theme="1"/>
        <rFont val="Times New Roman"/>
        <family val="1"/>
        <charset val="204"/>
      </rPr>
      <t>у більшу сторону</t>
    </r>
  </si>
  <si>
    <t>Лугіня</t>
  </si>
  <si>
    <t>Лещинська</t>
  </si>
  <si>
    <t>Поліщук</t>
  </si>
  <si>
    <t>Стасів</t>
  </si>
  <si>
    <t>Номінація: Нарощування вій</t>
  </si>
  <si>
    <t>Кашель</t>
  </si>
  <si>
    <t>Бойчук</t>
  </si>
  <si>
    <t>Кононенко</t>
  </si>
  <si>
    <t>Номінація:  Ламінування вій</t>
  </si>
  <si>
    <t>студенти + юніори</t>
  </si>
  <si>
    <t>майстри+ профі</t>
  </si>
  <si>
    <t>Кашель (Кононенко Відсудила</t>
  </si>
  <si>
    <t>Сировацька</t>
  </si>
  <si>
    <t>тимчук валентина</t>
  </si>
  <si>
    <t>пєрова катерина</t>
  </si>
  <si>
    <t>гудзенко софія</t>
  </si>
  <si>
    <t>дрозд даша</t>
  </si>
  <si>
    <t>григораш-новак вікторія</t>
  </si>
  <si>
    <t>куліна ірина</t>
  </si>
  <si>
    <t>фісюренко дарина</t>
  </si>
  <si>
    <t>пономаренко юлія</t>
  </si>
  <si>
    <t>капацина юлія</t>
  </si>
  <si>
    <t>лихошерстна олена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</si>
</sst>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b/>
      <sz val="13"/>
      <color theme="1"/>
      <name val="Calibri"/>
      <family val="2"/>
      <charset val="204"/>
    </font>
    <font>
      <sz val="13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D966"/>
        <bgColor rgb="FFFFD966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4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6" xfId="0" applyFont="1" applyFill="1" applyBorder="1"/>
    <xf numFmtId="0" fontId="5" fillId="0" borderId="5" xfId="0" applyFont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/>
    <xf numFmtId="0" fontId="4" fillId="3" borderId="5" xfId="0" applyFont="1" applyFill="1" applyBorder="1" applyAlignment="1">
      <alignment horizontal="center" vertical="center"/>
    </xf>
    <xf numFmtId="0" fontId="5" fillId="7" borderId="0" xfId="0" applyFont="1" applyFill="1"/>
    <xf numFmtId="0" fontId="5" fillId="4" borderId="7" xfId="0" applyFont="1" applyFill="1" applyBorder="1"/>
    <xf numFmtId="0" fontId="5" fillId="5" borderId="7" xfId="0" applyFont="1" applyFill="1" applyBorder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7" borderId="8" xfId="0" applyFont="1" applyFill="1" applyBorder="1" applyAlignment="1">
      <alignment horizontal="center" vertical="center"/>
    </xf>
    <xf numFmtId="0" fontId="7" fillId="7" borderId="8" xfId="0" applyFont="1" applyFill="1" applyBorder="1"/>
    <xf numFmtId="0" fontId="8" fillId="7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4" xfId="0" applyFont="1" applyBorder="1"/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3" xfId="0" applyFont="1" applyBorder="1"/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7" fillId="0" borderId="8" xfId="0" applyFont="1" applyBorder="1"/>
    <xf numFmtId="0" fontId="5" fillId="2" borderId="8" xfId="0" applyFont="1" applyFill="1" applyBorder="1"/>
  </cellXfs>
  <cellStyles count="1">
    <cellStyle name="Звичайний" xfId="0" builtinId="0"/>
  </cellStyles>
  <dxfs count="20"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D966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M981"/>
  <sheetViews>
    <sheetView tabSelected="1" workbookViewId="0">
      <selection activeCell="C10" sqref="C10"/>
    </sheetView>
  </sheetViews>
  <sheetFormatPr defaultColWidth="14.42578125" defaultRowHeight="15" customHeight="1" x14ac:dyDescent="0.25"/>
  <cols>
    <col min="1" max="2" width="8.7109375" customWidth="1"/>
    <col min="3" max="3" width="18.28515625" customWidth="1"/>
    <col min="4" max="6" width="8.7109375" customWidth="1"/>
    <col min="7" max="8" width="8.85546875" customWidth="1"/>
    <col min="9" max="9" width="8.7109375" customWidth="1"/>
    <col min="10" max="10" width="10.140625" customWidth="1"/>
    <col min="11" max="11" width="7.5703125" customWidth="1"/>
    <col min="12" max="12" width="11" customWidth="1"/>
    <col min="13" max="20" width="8.7109375" customWidth="1"/>
  </cols>
  <sheetData>
    <row r="1" spans="1:13" ht="17.25" x14ac:dyDescent="0.25">
      <c r="A1" s="1" t="s">
        <v>16</v>
      </c>
      <c r="B1" s="2"/>
      <c r="C1" s="2"/>
      <c r="D1" s="2"/>
      <c r="E1" s="3"/>
      <c r="F1" s="3"/>
      <c r="G1" s="3"/>
      <c r="H1" s="3"/>
      <c r="I1" s="3"/>
      <c r="J1" s="3"/>
    </row>
    <row r="2" spans="1:13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3" s="20" customFormat="1" x14ac:dyDescent="0.25">
      <c r="A3" s="18" t="s">
        <v>0</v>
      </c>
      <c r="B3" s="19">
        <v>1</v>
      </c>
      <c r="C3" s="30" t="s">
        <v>17</v>
      </c>
      <c r="D3" s="31"/>
      <c r="E3" s="21">
        <v>4</v>
      </c>
      <c r="F3" s="21" t="s">
        <v>15</v>
      </c>
      <c r="G3" s="21"/>
      <c r="H3" s="21"/>
      <c r="J3" s="21"/>
      <c r="K3" s="21"/>
      <c r="L3" s="21"/>
      <c r="M3" s="22"/>
    </row>
    <row r="4" spans="1:13" s="20" customFormat="1" x14ac:dyDescent="0.25">
      <c r="A4" s="18"/>
      <c r="B4" s="19">
        <v>2</v>
      </c>
      <c r="C4" s="30" t="s">
        <v>18</v>
      </c>
      <c r="D4" s="31"/>
      <c r="E4" s="21">
        <v>5</v>
      </c>
      <c r="F4" s="21" t="s">
        <v>13</v>
      </c>
      <c r="G4" s="21"/>
      <c r="H4" s="21"/>
      <c r="J4" s="21"/>
      <c r="K4" s="21"/>
      <c r="L4" s="21"/>
      <c r="M4" s="22"/>
    </row>
    <row r="5" spans="1:13" s="20" customFormat="1" x14ac:dyDescent="0.25">
      <c r="A5" s="18"/>
      <c r="B5" s="19">
        <v>3</v>
      </c>
      <c r="C5" s="32" t="s">
        <v>19</v>
      </c>
      <c r="D5" s="31"/>
      <c r="E5" s="21"/>
      <c r="F5" s="21"/>
      <c r="G5" s="21"/>
      <c r="H5" s="21"/>
      <c r="J5" s="22"/>
      <c r="K5" s="22"/>
      <c r="L5" s="22"/>
      <c r="M5" s="18"/>
    </row>
    <row r="6" spans="1:13" s="5" customFormat="1" ht="12.75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3" s="5" customFormat="1" ht="12.75" customHeight="1" x14ac:dyDescent="0.2">
      <c r="A7" s="27"/>
      <c r="B7" s="27" t="s">
        <v>2</v>
      </c>
      <c r="C7" s="27" t="s">
        <v>3</v>
      </c>
      <c r="D7" s="33" t="s">
        <v>0</v>
      </c>
      <c r="E7" s="34"/>
      <c r="F7" s="34"/>
      <c r="G7" s="34"/>
      <c r="H7" s="34"/>
      <c r="I7" s="27" t="s">
        <v>4</v>
      </c>
      <c r="J7" s="27" t="s">
        <v>5</v>
      </c>
      <c r="K7" s="27" t="s">
        <v>6</v>
      </c>
      <c r="L7" s="27" t="s">
        <v>7</v>
      </c>
      <c r="M7" s="29" t="s">
        <v>8</v>
      </c>
    </row>
    <row r="8" spans="1:13" s="5" customFormat="1" ht="12.75" x14ac:dyDescent="0.2">
      <c r="A8" s="28"/>
      <c r="B8" s="28"/>
      <c r="C8" s="28"/>
      <c r="D8" s="6">
        <v>1</v>
      </c>
      <c r="E8" s="6">
        <v>2</v>
      </c>
      <c r="F8" s="6">
        <v>3</v>
      </c>
      <c r="G8" s="6">
        <v>4</v>
      </c>
      <c r="H8" s="6">
        <v>5</v>
      </c>
      <c r="I8" s="28"/>
      <c r="J8" s="28"/>
      <c r="K8" s="28"/>
      <c r="L8" s="28"/>
      <c r="M8" s="28"/>
    </row>
    <row r="9" spans="1:13" s="5" customFormat="1" ht="12.75" x14ac:dyDescent="0.2">
      <c r="A9" s="7" t="s">
        <v>22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s="5" customFormat="1" x14ac:dyDescent="0.25">
      <c r="A10" s="9"/>
      <c r="B10" s="9">
        <v>1</v>
      </c>
      <c r="C10" s="20" t="s">
        <v>34</v>
      </c>
      <c r="D10" s="11">
        <v>30</v>
      </c>
      <c r="E10" s="11">
        <v>28</v>
      </c>
      <c r="F10" s="10">
        <v>28</v>
      </c>
      <c r="G10" s="10">
        <v>30</v>
      </c>
      <c r="H10" s="10">
        <v>28</v>
      </c>
      <c r="I10" s="12">
        <f>ROUND(J10/5,1)</f>
        <v>28.8</v>
      </c>
      <c r="J10" s="12">
        <f>E10+F10+G10+D10+H10</f>
        <v>144</v>
      </c>
      <c r="K10" s="13"/>
      <c r="L10" s="12">
        <f t="shared" ref="L10" si="0">J10-K10</f>
        <v>144</v>
      </c>
      <c r="M10" s="14">
        <v>2</v>
      </c>
    </row>
    <row r="11" spans="1:13" ht="15.75" customHeight="1" x14ac:dyDescent="0.25"/>
    <row r="12" spans="1:13" ht="15.75" customHeight="1" x14ac:dyDescent="0.25"/>
    <row r="13" spans="1:13" ht="15.75" customHeight="1" x14ac:dyDescent="0.25"/>
    <row r="14" spans="1:13" ht="15.75" customHeight="1" x14ac:dyDescent="0.25"/>
    <row r="15" spans="1:13" ht="15.75" customHeight="1" x14ac:dyDescent="0.25"/>
    <row r="16" spans="1:13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</sheetData>
  <mergeCells count="12">
    <mergeCell ref="C3:D3"/>
    <mergeCell ref="C4:D4"/>
    <mergeCell ref="C5:D5"/>
    <mergeCell ref="L7:L8"/>
    <mergeCell ref="M7:M8"/>
    <mergeCell ref="A7:A8"/>
    <mergeCell ref="B7:B8"/>
    <mergeCell ref="C7:C8"/>
    <mergeCell ref="K7:K8"/>
    <mergeCell ref="I7:I8"/>
    <mergeCell ref="J7:J8"/>
    <mergeCell ref="D7:H7"/>
  </mergeCells>
  <conditionalFormatting sqref="D10:H10">
    <cfRule type="cellIs" dxfId="19" priority="74" operator="lessThan">
      <formula>$I$10-3</formula>
    </cfRule>
    <cfRule type="cellIs" dxfId="18" priority="76" operator="greaterThan">
      <formula>$I$10+3</formula>
    </cfRule>
  </conditionalFormatting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O990"/>
  <sheetViews>
    <sheetView workbookViewId="0">
      <selection activeCell="C20" sqref="C20"/>
    </sheetView>
  </sheetViews>
  <sheetFormatPr defaultColWidth="14.42578125" defaultRowHeight="15" customHeight="1" x14ac:dyDescent="0.25"/>
  <cols>
    <col min="1" max="2" width="8.7109375" customWidth="1"/>
    <col min="3" max="3" width="20.28515625" customWidth="1"/>
    <col min="4" max="12" width="8.7109375" customWidth="1"/>
    <col min="13" max="13" width="9" customWidth="1"/>
    <col min="14" max="14" width="9.85546875" customWidth="1"/>
    <col min="15" max="15" width="7.140625" customWidth="1"/>
    <col min="16" max="22" width="8.7109375" customWidth="1"/>
  </cols>
  <sheetData>
    <row r="1" spans="1:15" ht="17.25" x14ac:dyDescent="0.25">
      <c r="A1" s="1" t="s">
        <v>20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s="20" customFormat="1" x14ac:dyDescent="0.25">
      <c r="A3" s="18" t="s">
        <v>0</v>
      </c>
      <c r="B3" s="19">
        <v>1</v>
      </c>
      <c r="C3" s="30" t="s">
        <v>14</v>
      </c>
      <c r="D3" s="31"/>
      <c r="E3" s="21">
        <v>4</v>
      </c>
      <c r="F3" s="21" t="s">
        <v>1</v>
      </c>
      <c r="G3" s="21"/>
      <c r="H3" s="21"/>
      <c r="I3" s="21"/>
      <c r="J3" s="21"/>
      <c r="K3" s="21"/>
      <c r="L3" s="21"/>
      <c r="M3" s="22"/>
    </row>
    <row r="4" spans="1:15" s="20" customFormat="1" x14ac:dyDescent="0.25">
      <c r="A4" s="18"/>
      <c r="B4" s="19">
        <v>2</v>
      </c>
      <c r="C4" s="30" t="s">
        <v>23</v>
      </c>
      <c r="D4" s="31"/>
      <c r="E4" s="21">
        <v>5</v>
      </c>
      <c r="F4" s="21" t="s">
        <v>15</v>
      </c>
      <c r="G4" s="21"/>
      <c r="H4" s="21"/>
      <c r="I4" s="21"/>
      <c r="J4" s="21"/>
      <c r="K4" s="21"/>
      <c r="L4" s="21"/>
      <c r="M4" s="22"/>
    </row>
    <row r="5" spans="1:15" s="20" customFormat="1" x14ac:dyDescent="0.25">
      <c r="A5" s="18"/>
      <c r="B5" s="19">
        <v>3</v>
      </c>
      <c r="C5" s="32" t="s">
        <v>12</v>
      </c>
      <c r="D5" s="31"/>
      <c r="E5" s="21">
        <v>6</v>
      </c>
      <c r="F5" s="21" t="s">
        <v>19</v>
      </c>
      <c r="G5" s="21"/>
      <c r="H5" s="21"/>
      <c r="I5" s="21"/>
      <c r="J5" s="21"/>
      <c r="K5" s="22"/>
      <c r="L5" s="22"/>
      <c r="M5" s="18"/>
    </row>
    <row r="6" spans="1:15" s="20" customFormat="1" x14ac:dyDescent="0.25">
      <c r="A6" s="18"/>
      <c r="B6" s="19"/>
      <c r="C6" s="18"/>
      <c r="E6" s="21">
        <v>7</v>
      </c>
      <c r="F6" s="21" t="s">
        <v>24</v>
      </c>
      <c r="G6" s="21"/>
      <c r="H6" s="21"/>
      <c r="I6" s="21"/>
      <c r="J6" s="21"/>
      <c r="K6" s="22"/>
      <c r="L6" s="22"/>
      <c r="M6" s="18"/>
    </row>
    <row r="7" spans="1:15" s="5" customFormat="1" ht="12.75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5" s="5" customFormat="1" ht="12.75" x14ac:dyDescent="0.2">
      <c r="A8" s="27"/>
      <c r="B8" s="27" t="s">
        <v>2</v>
      </c>
      <c r="C8" s="27" t="s">
        <v>3</v>
      </c>
      <c r="D8" s="33" t="s">
        <v>0</v>
      </c>
      <c r="E8" s="34"/>
      <c r="F8" s="34"/>
      <c r="G8" s="34"/>
      <c r="H8" s="34"/>
      <c r="I8" s="34"/>
      <c r="J8" s="34"/>
      <c r="K8" s="27" t="s">
        <v>4</v>
      </c>
      <c r="L8" s="27" t="s">
        <v>5</v>
      </c>
      <c r="M8" s="27" t="s">
        <v>6</v>
      </c>
      <c r="N8" s="27" t="s">
        <v>7</v>
      </c>
      <c r="O8" s="29" t="s">
        <v>8</v>
      </c>
    </row>
    <row r="9" spans="1:15" s="5" customFormat="1" ht="12.75" x14ac:dyDescent="0.2">
      <c r="A9" s="28"/>
      <c r="B9" s="28"/>
      <c r="C9" s="28"/>
      <c r="D9" s="6">
        <v>1</v>
      </c>
      <c r="E9" s="6">
        <v>2</v>
      </c>
      <c r="F9" s="6">
        <v>3</v>
      </c>
      <c r="G9" s="6">
        <v>4</v>
      </c>
      <c r="H9" s="6">
        <v>5</v>
      </c>
      <c r="I9" s="6">
        <v>6</v>
      </c>
      <c r="J9" s="6">
        <v>7</v>
      </c>
      <c r="K9" s="28"/>
      <c r="L9" s="28"/>
      <c r="M9" s="28"/>
      <c r="N9" s="28"/>
      <c r="O9" s="28"/>
    </row>
    <row r="10" spans="1:15" s="5" customFormat="1" ht="12.75" x14ac:dyDescent="0.2">
      <c r="A10" s="7" t="s">
        <v>21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s="20" customFormat="1" x14ac:dyDescent="0.25">
      <c r="A11" s="23"/>
      <c r="B11" s="35">
        <v>1</v>
      </c>
      <c r="C11" s="37" t="s">
        <v>25</v>
      </c>
      <c r="D11" s="36">
        <v>29</v>
      </c>
      <c r="E11" s="23">
        <v>28</v>
      </c>
      <c r="F11" s="23">
        <v>30</v>
      </c>
      <c r="G11" s="23">
        <v>27</v>
      </c>
      <c r="H11" s="24">
        <v>30</v>
      </c>
      <c r="I11" s="24">
        <v>29</v>
      </c>
      <c r="J11" s="24">
        <v>30</v>
      </c>
      <c r="K11" s="24">
        <f>ROUND(L11/7,1)</f>
        <v>29</v>
      </c>
      <c r="L11" s="24">
        <f>D11+E11+F11+G11+H11+J11+I11</f>
        <v>203</v>
      </c>
      <c r="M11" s="25"/>
      <c r="N11" s="24">
        <f t="shared" ref="N11:N20" si="0">L11-M11</f>
        <v>203</v>
      </c>
      <c r="O11" s="26">
        <v>1</v>
      </c>
    </row>
    <row r="12" spans="1:15" s="20" customFormat="1" x14ac:dyDescent="0.25">
      <c r="A12" s="23"/>
      <c r="B12" s="35">
        <v>2</v>
      </c>
      <c r="C12" s="37" t="s">
        <v>26</v>
      </c>
      <c r="D12" s="36">
        <v>28</v>
      </c>
      <c r="E12" s="23">
        <v>27</v>
      </c>
      <c r="F12" s="23">
        <v>27</v>
      </c>
      <c r="G12" s="23">
        <v>28</v>
      </c>
      <c r="H12" s="24">
        <v>27</v>
      </c>
      <c r="I12" s="24">
        <v>27</v>
      </c>
      <c r="J12" s="24">
        <v>28</v>
      </c>
      <c r="K12" s="24">
        <f t="shared" ref="K12:K20" si="1">ROUND(L12/7,1)</f>
        <v>27.4</v>
      </c>
      <c r="L12" s="24">
        <f t="shared" ref="L12:L20" si="2">D12+E12+F12+G12+H12+J12+I12</f>
        <v>192</v>
      </c>
      <c r="M12" s="25"/>
      <c r="N12" s="24">
        <f t="shared" si="0"/>
        <v>192</v>
      </c>
      <c r="O12" s="26"/>
    </row>
    <row r="13" spans="1:15" s="20" customFormat="1" x14ac:dyDescent="0.25">
      <c r="A13" s="23"/>
      <c r="B13" s="35">
        <v>3</v>
      </c>
      <c r="C13" s="37" t="s">
        <v>27</v>
      </c>
      <c r="D13" s="36">
        <v>27</v>
      </c>
      <c r="E13" s="23">
        <v>29</v>
      </c>
      <c r="F13" s="23">
        <v>29</v>
      </c>
      <c r="G13" s="23">
        <v>30</v>
      </c>
      <c r="H13" s="24">
        <v>29</v>
      </c>
      <c r="I13" s="24">
        <v>28</v>
      </c>
      <c r="J13" s="24">
        <v>29</v>
      </c>
      <c r="K13" s="24">
        <f t="shared" si="1"/>
        <v>28.7</v>
      </c>
      <c r="L13" s="24">
        <f t="shared" si="2"/>
        <v>201</v>
      </c>
      <c r="M13" s="25"/>
      <c r="N13" s="24">
        <f t="shared" si="0"/>
        <v>201</v>
      </c>
      <c r="O13" s="26">
        <v>3</v>
      </c>
    </row>
    <row r="14" spans="1:15" s="20" customFormat="1" x14ac:dyDescent="0.25">
      <c r="A14" s="23"/>
      <c r="B14" s="35">
        <v>4</v>
      </c>
      <c r="C14" s="37" t="s">
        <v>28</v>
      </c>
      <c r="D14" s="36">
        <v>30</v>
      </c>
      <c r="E14" s="23">
        <v>30</v>
      </c>
      <c r="F14" s="23">
        <v>28</v>
      </c>
      <c r="G14" s="23">
        <v>29</v>
      </c>
      <c r="H14" s="24">
        <v>28</v>
      </c>
      <c r="I14" s="24">
        <v>30</v>
      </c>
      <c r="J14" s="24">
        <v>27</v>
      </c>
      <c r="K14" s="24">
        <f t="shared" si="1"/>
        <v>28.9</v>
      </c>
      <c r="L14" s="24">
        <f t="shared" si="2"/>
        <v>202</v>
      </c>
      <c r="M14" s="25"/>
      <c r="N14" s="24">
        <f t="shared" si="0"/>
        <v>202</v>
      </c>
      <c r="O14" s="26">
        <v>2</v>
      </c>
    </row>
    <row r="15" spans="1:15" s="5" customFormat="1" ht="12.75" x14ac:dyDescent="0.2">
      <c r="A15" s="7" t="s">
        <v>22</v>
      </c>
      <c r="B15" s="8"/>
      <c r="C15" s="3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</row>
    <row r="16" spans="1:15" s="20" customFormat="1" x14ac:dyDescent="0.25">
      <c r="A16" s="23"/>
      <c r="B16" s="35">
        <v>1</v>
      </c>
      <c r="C16" s="37" t="s">
        <v>29</v>
      </c>
      <c r="D16" s="36">
        <v>27</v>
      </c>
      <c r="E16" s="23">
        <v>28</v>
      </c>
      <c r="F16" s="23">
        <v>27</v>
      </c>
      <c r="G16" s="23">
        <v>28</v>
      </c>
      <c r="H16" s="24">
        <v>28</v>
      </c>
      <c r="I16" s="24">
        <v>28</v>
      </c>
      <c r="J16" s="24">
        <v>26</v>
      </c>
      <c r="K16" s="24">
        <f t="shared" si="1"/>
        <v>27.4</v>
      </c>
      <c r="L16" s="24">
        <f t="shared" si="2"/>
        <v>192</v>
      </c>
      <c r="M16" s="25"/>
      <c r="N16" s="24">
        <f t="shared" si="0"/>
        <v>192</v>
      </c>
      <c r="O16" s="26">
        <v>3</v>
      </c>
    </row>
    <row r="17" spans="1:15" s="20" customFormat="1" x14ac:dyDescent="0.25">
      <c r="A17" s="23"/>
      <c r="B17" s="35">
        <v>2</v>
      </c>
      <c r="C17" s="37" t="s">
        <v>30</v>
      </c>
      <c r="D17" s="36">
        <v>26</v>
      </c>
      <c r="E17" s="23">
        <v>26</v>
      </c>
      <c r="F17" s="23">
        <v>30</v>
      </c>
      <c r="G17" s="23">
        <v>26</v>
      </c>
      <c r="H17" s="24">
        <v>27</v>
      </c>
      <c r="I17" s="24">
        <v>26</v>
      </c>
      <c r="J17" s="24">
        <v>30</v>
      </c>
      <c r="K17" s="24">
        <f t="shared" si="1"/>
        <v>27.3</v>
      </c>
      <c r="L17" s="24">
        <f t="shared" si="2"/>
        <v>191</v>
      </c>
      <c r="M17" s="25"/>
      <c r="N17" s="24">
        <f t="shared" si="0"/>
        <v>191</v>
      </c>
      <c r="O17" s="26"/>
    </row>
    <row r="18" spans="1:15" s="20" customFormat="1" x14ac:dyDescent="0.25">
      <c r="A18" s="23"/>
      <c r="B18" s="35">
        <v>3</v>
      </c>
      <c r="C18" s="37" t="s">
        <v>31</v>
      </c>
      <c r="D18" s="36">
        <v>28</v>
      </c>
      <c r="E18" s="23">
        <v>29</v>
      </c>
      <c r="F18" s="23">
        <v>26</v>
      </c>
      <c r="G18" s="23">
        <v>27</v>
      </c>
      <c r="H18" s="24">
        <v>26</v>
      </c>
      <c r="I18" s="24">
        <v>27</v>
      </c>
      <c r="J18" s="24">
        <v>27</v>
      </c>
      <c r="K18" s="24">
        <f t="shared" si="1"/>
        <v>27.1</v>
      </c>
      <c r="L18" s="24">
        <f t="shared" si="2"/>
        <v>190</v>
      </c>
      <c r="M18" s="25"/>
      <c r="N18" s="24">
        <f t="shared" si="0"/>
        <v>190</v>
      </c>
      <c r="O18" s="26"/>
    </row>
    <row r="19" spans="1:15" s="20" customFormat="1" x14ac:dyDescent="0.25">
      <c r="A19" s="23"/>
      <c r="B19" s="35">
        <v>4</v>
      </c>
      <c r="C19" s="37" t="s">
        <v>32</v>
      </c>
      <c r="D19" s="36">
        <v>29</v>
      </c>
      <c r="E19" s="23">
        <v>27</v>
      </c>
      <c r="F19" s="23">
        <v>28</v>
      </c>
      <c r="G19" s="23">
        <v>29</v>
      </c>
      <c r="H19" s="24">
        <v>29</v>
      </c>
      <c r="I19" s="24">
        <v>29</v>
      </c>
      <c r="J19" s="24">
        <v>28</v>
      </c>
      <c r="K19" s="24">
        <f t="shared" si="1"/>
        <v>28.4</v>
      </c>
      <c r="L19" s="24">
        <f t="shared" si="2"/>
        <v>199</v>
      </c>
      <c r="M19" s="25"/>
      <c r="N19" s="24">
        <f t="shared" si="0"/>
        <v>199</v>
      </c>
      <c r="O19" s="26">
        <v>2</v>
      </c>
    </row>
    <row r="20" spans="1:15" s="20" customFormat="1" x14ac:dyDescent="0.25">
      <c r="A20" s="23"/>
      <c r="B20" s="35">
        <v>5</v>
      </c>
      <c r="C20" s="37" t="s">
        <v>33</v>
      </c>
      <c r="D20" s="36">
        <v>30</v>
      </c>
      <c r="E20" s="23">
        <v>30</v>
      </c>
      <c r="F20" s="23">
        <v>29</v>
      </c>
      <c r="G20" s="23">
        <v>30</v>
      </c>
      <c r="H20" s="24">
        <v>30</v>
      </c>
      <c r="I20" s="24">
        <v>30</v>
      </c>
      <c r="J20" s="24">
        <v>29</v>
      </c>
      <c r="K20" s="24">
        <f t="shared" si="1"/>
        <v>29.7</v>
      </c>
      <c r="L20" s="24">
        <f t="shared" si="2"/>
        <v>208</v>
      </c>
      <c r="M20" s="25"/>
      <c r="N20" s="24">
        <f t="shared" si="0"/>
        <v>208</v>
      </c>
      <c r="O20" s="26">
        <v>1</v>
      </c>
    </row>
    <row r="21" spans="1:15" s="5" customFormat="1" ht="15" customHeight="1" thickBot="1" x14ac:dyDescent="0.25">
      <c r="D21" s="15"/>
      <c r="E21" s="15"/>
      <c r="F21" s="15"/>
      <c r="G21" s="15"/>
      <c r="H21" s="15"/>
      <c r="I21" s="15"/>
      <c r="J21" s="15"/>
    </row>
    <row r="22" spans="1:15" s="5" customFormat="1" ht="13.5" thickBot="1" x14ac:dyDescent="0.25">
      <c r="A22" s="16"/>
      <c r="C22" s="5" t="s">
        <v>10</v>
      </c>
    </row>
    <row r="23" spans="1:15" s="5" customFormat="1" ht="15.75" customHeight="1" thickBot="1" x14ac:dyDescent="0.25">
      <c r="A23" s="17"/>
      <c r="C23" s="5" t="s">
        <v>11</v>
      </c>
    </row>
    <row r="24" spans="1:15" s="5" customFormat="1" ht="15.75" customHeight="1" x14ac:dyDescent="0.2">
      <c r="C24" s="5" t="s">
        <v>9</v>
      </c>
    </row>
    <row r="25" spans="1:15" ht="15.75" customHeight="1" x14ac:dyDescent="0.25"/>
    <row r="26" spans="1:15" ht="15.75" customHeight="1" x14ac:dyDescent="0.25"/>
    <row r="27" spans="1:15" ht="15.75" customHeight="1" x14ac:dyDescent="0.25"/>
    <row r="28" spans="1:15" ht="15.75" customHeight="1" x14ac:dyDescent="0.25"/>
    <row r="29" spans="1:15" ht="15.75" customHeight="1" x14ac:dyDescent="0.25"/>
    <row r="30" spans="1:15" ht="15.75" customHeight="1" x14ac:dyDescent="0.25"/>
    <row r="31" spans="1:15" ht="15.75" customHeight="1" x14ac:dyDescent="0.25"/>
    <row r="32" spans="1:15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</sheetData>
  <mergeCells count="12">
    <mergeCell ref="C3:D3"/>
    <mergeCell ref="C4:D4"/>
    <mergeCell ref="C5:D5"/>
    <mergeCell ref="D8:J8"/>
    <mergeCell ref="N8:N9"/>
    <mergeCell ref="A8:A9"/>
    <mergeCell ref="B8:B9"/>
    <mergeCell ref="O8:O9"/>
    <mergeCell ref="C8:C9"/>
    <mergeCell ref="K8:K9"/>
    <mergeCell ref="L8:L9"/>
    <mergeCell ref="M8:M9"/>
  </mergeCells>
  <conditionalFormatting sqref="D11:J11">
    <cfRule type="cellIs" dxfId="17" priority="13" operator="greaterThanOrEqual">
      <formula>$K$11+3</formula>
    </cfRule>
    <cfRule type="cellIs" dxfId="16" priority="14" operator="lessThanOrEqual">
      <formula>$K$11-3</formula>
    </cfRule>
  </conditionalFormatting>
  <conditionalFormatting sqref="D12:J12">
    <cfRule type="cellIs" dxfId="15" priority="15" operator="greaterThanOrEqual">
      <formula>$K$12+3</formula>
    </cfRule>
    <cfRule type="cellIs" dxfId="14" priority="16" operator="lessThanOrEqual">
      <formula>$K$12-3</formula>
    </cfRule>
  </conditionalFormatting>
  <conditionalFormatting sqref="D13:J13">
    <cfRule type="cellIs" dxfId="13" priority="11" operator="greaterThanOrEqual">
      <formula>$K$13+3</formula>
    </cfRule>
    <cfRule type="cellIs" dxfId="12" priority="12" operator="lessThanOrEqual">
      <formula>$K$13-3</formula>
    </cfRule>
  </conditionalFormatting>
  <conditionalFormatting sqref="D14:J14">
    <cfRule type="cellIs" dxfId="11" priority="9" operator="greaterThanOrEqual">
      <formula>$K$14+3</formula>
    </cfRule>
    <cfRule type="cellIs" dxfId="10" priority="10" operator="lessThanOrEqual">
      <formula>$K$14-3</formula>
    </cfRule>
  </conditionalFormatting>
  <conditionalFormatting sqref="D16:J16">
    <cfRule type="cellIs" dxfId="9" priority="7" operator="greaterThanOrEqual">
      <formula>$K$16+3</formula>
    </cfRule>
    <cfRule type="cellIs" dxfId="8" priority="8" operator="lessThanOrEqual">
      <formula>$K$16-3</formula>
    </cfRule>
  </conditionalFormatting>
  <conditionalFormatting sqref="D17:J17">
    <cfRule type="cellIs" dxfId="7" priority="5" operator="greaterThanOrEqual">
      <formula>$K$17+3</formula>
    </cfRule>
    <cfRule type="cellIs" dxfId="6" priority="6" operator="lessThanOrEqual">
      <formula>$K$17-3</formula>
    </cfRule>
  </conditionalFormatting>
  <conditionalFormatting sqref="D18:J18">
    <cfRule type="cellIs" dxfId="5" priority="3" operator="greaterThanOrEqual">
      <formula>$K$18+3</formula>
    </cfRule>
    <cfRule type="cellIs" dxfId="4" priority="4" operator="lessThanOrEqual">
      <formula>$K$18-3</formula>
    </cfRule>
  </conditionalFormatting>
  <conditionalFormatting sqref="D19:J19">
    <cfRule type="cellIs" dxfId="3" priority="1" operator="greaterThanOrEqual">
      <formula>$K$19+3</formula>
    </cfRule>
    <cfRule type="cellIs" dxfId="2" priority="2" operator="lessThanOrEqual">
      <formula>$K$19-3</formula>
    </cfRule>
  </conditionalFormatting>
  <conditionalFormatting sqref="D20:J20">
    <cfRule type="cellIs" dxfId="1" priority="25" operator="greaterThanOrEqual">
      <formula>$K$20+3</formula>
    </cfRule>
    <cfRule type="cellIs" dxfId="0" priority="26" operator="lessThanOrEqual">
      <formula>$K$20-3</formula>
    </cfRule>
  </conditionalFormatting>
  <pageMargins left="0.70866141732283472" right="0.70866141732283472" top="0.74803149606299213" bottom="0.74803149606299213" header="0" footer="0"/>
  <pageSetup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Нарощування вій</vt:lpstr>
      <vt:lpstr>ламінування вій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User</cp:lastModifiedBy>
  <cp:lastPrinted>2026-09-07T10:23:13Z</cp:lastPrinted>
  <dcterms:created xsi:type="dcterms:W3CDTF">2024-03-28T07:45:21Z</dcterms:created>
  <dcterms:modified xsi:type="dcterms:W3CDTF">2026-09-09T11:29:19Z</dcterms:modified>
</cp:coreProperties>
</file>