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лічильні таблиці з призовими\"/>
    </mc:Choice>
  </mc:AlternateContent>
  <xr:revisionPtr revIDLastSave="0" documentId="13_ncr:1_{08A3EF6F-CFD3-481A-8210-06CA9A13EE6C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класичне моделювання брів" sheetId="1" r:id="rId1"/>
    <sheet name="ламінування" sheetId="4" r:id="rId2"/>
    <sheet name="постер" sheetId="2" r:id="rId3"/>
    <sheet name="чол " sheetId="3" r:id="rId4"/>
  </sheets>
  <calcPr calcId="191029"/>
  <extLst>
    <ext uri="GoogleSheetsCustomDataVersion2">
      <go:sheetsCustomData xmlns:go="http://customooxmlschemas.google.com/" r:id="rId8" roundtripDataChecksum="rvwVZrVG0TF7R6GoCYUKSQBSJNMbsLX/E7ZhtSVa4j4="/>
    </ext>
  </extLst>
</workbook>
</file>

<file path=xl/calcChain.xml><?xml version="1.0" encoding="utf-8"?>
<calcChain xmlns="http://schemas.openxmlformats.org/spreadsheetml/2006/main">
  <c r="J11" i="1" l="1"/>
  <c r="L11" i="1" s="1"/>
  <c r="I11" i="1"/>
  <c r="J24" i="1"/>
  <c r="L24" i="1" s="1"/>
  <c r="I24" i="1"/>
  <c r="J23" i="1"/>
  <c r="L23" i="1" s="1"/>
  <c r="I23" i="1"/>
  <c r="J22" i="1"/>
  <c r="L22" i="1" s="1"/>
  <c r="I22" i="1"/>
  <c r="J13" i="3"/>
  <c r="L13" i="3" s="1"/>
  <c r="I13" i="3"/>
  <c r="J12" i="3"/>
  <c r="L12" i="3" s="1"/>
  <c r="I12" i="3"/>
  <c r="J11" i="3"/>
  <c r="L11" i="3" s="1"/>
  <c r="I11" i="3"/>
  <c r="J10" i="3"/>
  <c r="L10" i="3" s="1"/>
  <c r="I10" i="3"/>
  <c r="J17" i="4"/>
  <c r="L17" i="4" s="1"/>
  <c r="I17" i="4"/>
  <c r="J16" i="4"/>
  <c r="L16" i="4" s="1"/>
  <c r="I16" i="4"/>
  <c r="J15" i="4"/>
  <c r="L15" i="4" s="1"/>
  <c r="I15" i="4"/>
  <c r="J14" i="4"/>
  <c r="L14" i="4" s="1"/>
  <c r="I14" i="4"/>
  <c r="J13" i="4"/>
  <c r="L13" i="4" s="1"/>
  <c r="I13" i="4"/>
  <c r="J12" i="4"/>
  <c r="L12" i="4" s="1"/>
  <c r="I12" i="4"/>
  <c r="J11" i="4"/>
  <c r="L11" i="4" s="1"/>
  <c r="I11" i="4"/>
  <c r="J10" i="4"/>
  <c r="L10" i="4" s="1"/>
  <c r="I10" i="4"/>
  <c r="J14" i="2"/>
  <c r="L14" i="2" s="1"/>
  <c r="I14" i="2"/>
  <c r="J13" i="2"/>
  <c r="L13" i="2" s="1"/>
  <c r="I13" i="2"/>
  <c r="J12" i="2"/>
  <c r="L12" i="2" s="1"/>
  <c r="I12" i="2"/>
  <c r="J11" i="2"/>
  <c r="L11" i="2" s="1"/>
  <c r="I11" i="2"/>
  <c r="J10" i="2"/>
  <c r="L10" i="2" s="1"/>
  <c r="I10" i="2"/>
  <c r="J20" i="1" l="1"/>
  <c r="L20" i="1" s="1"/>
  <c r="J12" i="1"/>
  <c r="I12" i="1" s="1"/>
  <c r="J13" i="1"/>
  <c r="I13" i="1" s="1"/>
  <c r="J14" i="1"/>
  <c r="I14" i="1" s="1"/>
  <c r="J15" i="1"/>
  <c r="I15" i="1" s="1"/>
  <c r="J16" i="1"/>
  <c r="I16" i="1" s="1"/>
  <c r="J18" i="1"/>
  <c r="I18" i="1" s="1"/>
  <c r="J19" i="1"/>
  <c r="I19" i="1" s="1"/>
  <c r="J10" i="1"/>
  <c r="I10" i="1" s="1"/>
  <c r="I20" i="1" l="1"/>
  <c r="L12" i="1" l="1"/>
  <c r="L19" i="1"/>
  <c r="L18" i="1"/>
  <c r="L16" i="1"/>
  <c r="L15" i="1"/>
  <c r="L14" i="1"/>
  <c r="L13" i="1"/>
  <c r="L10" i="1" l="1"/>
</calcChain>
</file>

<file path=xl/sharedStrings.xml><?xml version="1.0" encoding="utf-8"?>
<sst xmlns="http://schemas.openxmlformats.org/spreadsheetml/2006/main" count="108" uniqueCount="48">
  <si>
    <t>СУДДІ</t>
  </si>
  <si>
    <t>Турчин</t>
  </si>
  <si>
    <t>НОМЕР УЧАСНИКА</t>
  </si>
  <si>
    <t>ПІБ</t>
  </si>
  <si>
    <t>СЕРЕДНІЙ БАЛ</t>
  </si>
  <si>
    <t>ЗАГ. БАЛ</t>
  </si>
  <si>
    <t>ШТРАФ</t>
  </si>
  <si>
    <t>ФІНАЛЬНИЙ БАЛ</t>
  </si>
  <si>
    <t>МІСЦЕ</t>
  </si>
  <si>
    <t>При розбіжності балів судді на 3 або вище від середнього значення, суддя отримає жовту або червону картку</t>
  </si>
  <si>
    <t>Номінація: Класичне моделювання брів</t>
  </si>
  <si>
    <r>
      <t>Розбіжність балів на 3 або більше від середнього балу</t>
    </r>
    <r>
      <rPr>
        <b/>
        <sz val="10"/>
        <color theme="1"/>
        <rFont val="Times New Roman"/>
        <family val="1"/>
        <charset val="204"/>
      </rPr>
      <t xml:space="preserve"> у меншу сторону</t>
    </r>
  </si>
  <si>
    <r>
      <t xml:space="preserve">Розбіжність балів на 3 або більше від середнього балу </t>
    </r>
    <r>
      <rPr>
        <b/>
        <sz val="10"/>
        <color theme="1"/>
        <rFont val="Times New Roman"/>
        <family val="1"/>
        <charset val="204"/>
      </rPr>
      <t>у більшу сторону</t>
    </r>
  </si>
  <si>
    <t>юніори</t>
  </si>
  <si>
    <t>майстри</t>
  </si>
  <si>
    <t>профі</t>
  </si>
  <si>
    <t xml:space="preserve">   без розподілу</t>
  </si>
  <si>
    <t>Номінація:  чоловіче моделювання брів</t>
  </si>
  <si>
    <t>Номінація:  Ламінування брів</t>
  </si>
  <si>
    <t>Сировацька</t>
  </si>
  <si>
    <t>Лугіня</t>
  </si>
  <si>
    <t xml:space="preserve">Кашель </t>
  </si>
  <si>
    <t>Марцинковська</t>
  </si>
  <si>
    <t>Магеровська ( стажер)</t>
  </si>
  <si>
    <t>Лещинська</t>
  </si>
  <si>
    <t>Поліщук</t>
  </si>
  <si>
    <t>Стасів</t>
  </si>
  <si>
    <t>Номінація:  постер. Стильний образ  Тема вільна</t>
  </si>
  <si>
    <t>без роподілу</t>
  </si>
  <si>
    <t>Бал судді №5 замінено з 25 на 28, згідно правил СПУ</t>
  </si>
  <si>
    <t>При рівній кількості балів вирішальним є бал головної судді</t>
  </si>
  <si>
    <t>головко катерина</t>
  </si>
  <si>
    <t>мосійчук анна</t>
  </si>
  <si>
    <t>онуфрієнко анна</t>
  </si>
  <si>
    <t>селебнка віра</t>
  </si>
  <si>
    <t>тимчук валентина</t>
  </si>
  <si>
    <t>радецька юлія</t>
  </si>
  <si>
    <t>гранкін олександр</t>
  </si>
  <si>
    <t>бігуненко євніка</t>
  </si>
  <si>
    <t>головко тетяна</t>
  </si>
  <si>
    <t>пєрова катерина</t>
  </si>
  <si>
    <t>дрозд даша</t>
  </si>
  <si>
    <t>куліна ірина</t>
  </si>
  <si>
    <t>пономаренко юлія</t>
  </si>
  <si>
    <t>капацина юлія</t>
  </si>
  <si>
    <t>дідур юлія</t>
  </si>
  <si>
    <t>фісюренко дарина</t>
  </si>
  <si>
    <t>гудзенко софія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</si>
</sst>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b/>
      <sz val="13"/>
      <color theme="1"/>
      <name val="Calibri"/>
      <family val="2"/>
      <charset val="204"/>
    </font>
    <font>
      <sz val="13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FFD966"/>
        <bgColor rgb="FFFFD966"/>
      </patternFill>
    </fill>
    <fill>
      <patternFill patternType="solid">
        <fgColor theme="0"/>
        <bgColor rgb="FFFFC000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4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6" xfId="0" applyFont="1" applyFill="1" applyBorder="1"/>
    <xf numFmtId="0" fontId="5" fillId="0" borderId="5" xfId="0" applyFont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5" xfId="0" applyFont="1" applyFill="1" applyBorder="1"/>
    <xf numFmtId="0" fontId="4" fillId="3" borderId="5" xfId="0" applyFont="1" applyFill="1" applyBorder="1" applyAlignment="1">
      <alignment horizontal="center" vertical="center"/>
    </xf>
    <xf numFmtId="0" fontId="5" fillId="7" borderId="0" xfId="0" applyFont="1" applyFill="1"/>
    <xf numFmtId="0" fontId="5" fillId="4" borderId="7" xfId="0" applyFont="1" applyFill="1" applyBorder="1"/>
    <xf numFmtId="0" fontId="5" fillId="5" borderId="7" xfId="0" applyFont="1" applyFill="1" applyBorder="1"/>
    <xf numFmtId="0" fontId="5" fillId="2" borderId="6" xfId="0" applyFont="1" applyFill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8" borderId="8" xfId="0" applyFont="1" applyFill="1" applyBorder="1" applyAlignment="1">
      <alignment horizontal="center" vertical="center"/>
    </xf>
    <xf numFmtId="0" fontId="7" fillId="8" borderId="0" xfId="0" applyFont="1" applyFill="1"/>
    <xf numFmtId="0" fontId="11" fillId="0" borderId="8" xfId="0" applyFont="1" applyBorder="1" applyAlignment="1">
      <alignment horizontal="center" vertical="center"/>
    </xf>
    <xf numFmtId="0" fontId="11" fillId="7" borderId="8" xfId="0" applyFont="1" applyFill="1" applyBorder="1" applyAlignment="1">
      <alignment horizontal="center" vertical="center"/>
    </xf>
    <xf numFmtId="0" fontId="7" fillId="7" borderId="8" xfId="0" applyFont="1" applyFill="1" applyBorder="1"/>
    <xf numFmtId="0" fontId="10" fillId="7" borderId="8" xfId="0" applyFont="1" applyFill="1" applyBorder="1" applyAlignment="1">
      <alignment horizontal="center" vertical="center"/>
    </xf>
    <xf numFmtId="0" fontId="11" fillId="9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4" xfId="0" applyFont="1" applyBorder="1"/>
    <xf numFmtId="0" fontId="7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6" fillId="0" borderId="3" xfId="0" applyFont="1" applyBorder="1"/>
    <xf numFmtId="0" fontId="10" fillId="0" borderId="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6" borderId="13" xfId="0" applyFont="1" applyFill="1" applyBorder="1" applyAlignment="1">
      <alignment horizontal="center" vertical="center"/>
    </xf>
    <xf numFmtId="0" fontId="5" fillId="7" borderId="13" xfId="0" applyFont="1" applyFill="1" applyBorder="1" applyAlignment="1">
      <alignment horizontal="center" vertical="center"/>
    </xf>
    <xf numFmtId="0" fontId="7" fillId="0" borderId="8" xfId="0" applyFont="1" applyBorder="1"/>
    <xf numFmtId="0" fontId="5" fillId="2" borderId="8" xfId="0" applyFont="1" applyFill="1" applyBorder="1"/>
    <xf numFmtId="0" fontId="12" fillId="0" borderId="8" xfId="0" applyFont="1" applyBorder="1"/>
  </cellXfs>
  <cellStyles count="1">
    <cellStyle name="Звичайний" xfId="0" builtinId="0"/>
  </cellStyles>
  <dxfs count="58"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M995"/>
  <sheetViews>
    <sheetView workbookViewId="0">
      <selection activeCell="C23" sqref="C23"/>
    </sheetView>
  </sheetViews>
  <sheetFormatPr defaultColWidth="14.42578125" defaultRowHeight="15" customHeight="1" x14ac:dyDescent="0.25"/>
  <cols>
    <col min="1" max="2" width="8.7109375" customWidth="1"/>
    <col min="3" max="3" width="30.28515625" customWidth="1"/>
    <col min="4" max="6" width="8.7109375" customWidth="1"/>
    <col min="7" max="8" width="8.85546875" customWidth="1"/>
    <col min="9" max="9" width="8.7109375" customWidth="1"/>
    <col min="10" max="10" width="10.140625" customWidth="1"/>
    <col min="11" max="11" width="7.5703125" customWidth="1"/>
    <col min="12" max="12" width="11" customWidth="1"/>
    <col min="13" max="20" width="8.7109375" customWidth="1"/>
  </cols>
  <sheetData>
    <row r="1" spans="1:13" ht="17.25" x14ac:dyDescent="0.25">
      <c r="A1" s="1" t="s">
        <v>10</v>
      </c>
      <c r="B1" s="2"/>
      <c r="C1" s="2"/>
      <c r="D1" s="2"/>
      <c r="E1" s="3"/>
      <c r="F1" s="3"/>
      <c r="G1" s="3"/>
      <c r="H1" s="3"/>
      <c r="I1" s="3"/>
      <c r="J1" s="3"/>
    </row>
    <row r="2" spans="1:13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3" s="21" customFormat="1" x14ac:dyDescent="0.25">
      <c r="A3" s="19" t="s">
        <v>0</v>
      </c>
      <c r="B3" s="20">
        <v>1</v>
      </c>
      <c r="C3" s="36" t="s">
        <v>19</v>
      </c>
      <c r="D3" s="37"/>
      <c r="E3" s="22">
        <v>4</v>
      </c>
      <c r="F3" s="22" t="s">
        <v>20</v>
      </c>
      <c r="G3" s="22"/>
      <c r="H3" s="22"/>
      <c r="J3" s="22"/>
      <c r="K3" s="22"/>
      <c r="L3" s="22"/>
      <c r="M3" s="23"/>
    </row>
    <row r="4" spans="1:13" s="21" customFormat="1" x14ac:dyDescent="0.25">
      <c r="A4" s="19"/>
      <c r="B4" s="20">
        <v>2</v>
      </c>
      <c r="C4" s="36" t="s">
        <v>25</v>
      </c>
      <c r="D4" s="37"/>
      <c r="E4" s="22">
        <v>5</v>
      </c>
      <c r="F4" s="22" t="s">
        <v>21</v>
      </c>
      <c r="G4" s="22"/>
      <c r="H4" s="22"/>
      <c r="J4" s="22"/>
      <c r="K4" s="22"/>
      <c r="L4" s="22"/>
      <c r="M4" s="23"/>
    </row>
    <row r="5" spans="1:13" s="21" customFormat="1" x14ac:dyDescent="0.25">
      <c r="A5" s="19"/>
      <c r="B5" s="20">
        <v>3</v>
      </c>
      <c r="C5" s="38" t="s">
        <v>1</v>
      </c>
      <c r="D5" s="37"/>
      <c r="E5" s="22"/>
      <c r="F5" s="22"/>
      <c r="G5" s="22"/>
      <c r="H5" s="22"/>
      <c r="J5" s="23"/>
      <c r="K5" s="23"/>
      <c r="L5" s="23"/>
      <c r="M5" s="19"/>
    </row>
    <row r="6" spans="1:13" s="5" customFormat="1" ht="12.75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3" s="5" customFormat="1" ht="12.75" customHeight="1" x14ac:dyDescent="0.2">
      <c r="A7" s="34"/>
      <c r="B7" s="34" t="s">
        <v>2</v>
      </c>
      <c r="C7" s="34" t="s">
        <v>3</v>
      </c>
      <c r="D7" s="40" t="s">
        <v>0</v>
      </c>
      <c r="E7" s="41"/>
      <c r="F7" s="41"/>
      <c r="G7" s="41"/>
      <c r="H7" s="41"/>
      <c r="I7" s="34" t="s">
        <v>4</v>
      </c>
      <c r="J7" s="34" t="s">
        <v>5</v>
      </c>
      <c r="K7" s="34" t="s">
        <v>6</v>
      </c>
      <c r="L7" s="34" t="s">
        <v>7</v>
      </c>
      <c r="M7" s="39" t="s">
        <v>8</v>
      </c>
    </row>
    <row r="8" spans="1:13" s="5" customFormat="1" ht="12.75" x14ac:dyDescent="0.2">
      <c r="A8" s="35"/>
      <c r="B8" s="35"/>
      <c r="C8" s="35"/>
      <c r="D8" s="6">
        <v>1</v>
      </c>
      <c r="E8" s="6">
        <v>2</v>
      </c>
      <c r="F8" s="6">
        <v>3</v>
      </c>
      <c r="G8" s="6">
        <v>4</v>
      </c>
      <c r="H8" s="6">
        <v>5</v>
      </c>
      <c r="I8" s="35"/>
      <c r="J8" s="35"/>
      <c r="K8" s="35"/>
      <c r="L8" s="35"/>
      <c r="M8" s="35"/>
    </row>
    <row r="9" spans="1:13" s="5" customFormat="1" ht="12.75" x14ac:dyDescent="0.2">
      <c r="A9" s="7" t="s">
        <v>13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s="5" customFormat="1" ht="14.25" x14ac:dyDescent="0.2">
      <c r="A10" s="9"/>
      <c r="B10" s="48">
        <v>1</v>
      </c>
      <c r="C10" s="53" t="s">
        <v>31</v>
      </c>
      <c r="D10" s="49">
        <v>26</v>
      </c>
      <c r="E10" s="11">
        <v>30</v>
      </c>
      <c r="F10" s="10">
        <v>27</v>
      </c>
      <c r="G10" s="10">
        <v>28</v>
      </c>
      <c r="H10" s="10">
        <v>28</v>
      </c>
      <c r="I10" s="12">
        <f>ROUND(J10/5,1)</f>
        <v>27.8</v>
      </c>
      <c r="J10" s="12">
        <f t="shared" ref="J10:J16" si="0">E10+F10+G10+D10+H10</f>
        <v>139</v>
      </c>
      <c r="K10" s="13"/>
      <c r="L10" s="12">
        <f t="shared" ref="L10:L12" si="1">J10-K10</f>
        <v>139</v>
      </c>
      <c r="M10" s="14">
        <v>3</v>
      </c>
    </row>
    <row r="11" spans="1:13" s="5" customFormat="1" ht="14.25" x14ac:dyDescent="0.2">
      <c r="A11" s="9"/>
      <c r="B11" s="48">
        <v>1</v>
      </c>
      <c r="C11" s="53" t="s">
        <v>32</v>
      </c>
      <c r="D11" s="49">
        <v>29</v>
      </c>
      <c r="E11" s="11">
        <v>29</v>
      </c>
      <c r="F11" s="10">
        <v>30</v>
      </c>
      <c r="G11" s="10">
        <v>29</v>
      </c>
      <c r="H11" s="10">
        <v>30</v>
      </c>
      <c r="I11" s="12">
        <f>ROUND(J11/5,1)</f>
        <v>29.4</v>
      </c>
      <c r="J11" s="12">
        <f t="shared" si="0"/>
        <v>147</v>
      </c>
      <c r="K11" s="13"/>
      <c r="L11" s="12">
        <f t="shared" ref="L11" si="2">J11-K11</f>
        <v>147</v>
      </c>
      <c r="M11" s="14">
        <v>1</v>
      </c>
    </row>
    <row r="12" spans="1:13" s="5" customFormat="1" x14ac:dyDescent="0.25">
      <c r="A12" s="9"/>
      <c r="B12" s="48">
        <v>3</v>
      </c>
      <c r="C12" s="51" t="s">
        <v>33</v>
      </c>
      <c r="D12" s="50">
        <v>25</v>
      </c>
      <c r="E12" s="10">
        <v>26</v>
      </c>
      <c r="F12" s="10">
        <v>25</v>
      </c>
      <c r="G12" s="10">
        <v>25</v>
      </c>
      <c r="H12" s="10">
        <v>25</v>
      </c>
      <c r="I12" s="12">
        <f t="shared" ref="I12:I20" si="3">ROUND(J12/5,1)</f>
        <v>25.2</v>
      </c>
      <c r="J12" s="12">
        <f t="shared" si="0"/>
        <v>126</v>
      </c>
      <c r="K12" s="13"/>
      <c r="L12" s="12">
        <f t="shared" si="1"/>
        <v>126</v>
      </c>
      <c r="M12" s="14"/>
    </row>
    <row r="13" spans="1:13" s="5" customFormat="1" x14ac:dyDescent="0.25">
      <c r="A13" s="9"/>
      <c r="B13" s="48">
        <v>4</v>
      </c>
      <c r="C13" s="51" t="s">
        <v>34</v>
      </c>
      <c r="D13" s="49">
        <v>28</v>
      </c>
      <c r="E13" s="11">
        <v>25</v>
      </c>
      <c r="F13" s="10">
        <v>26</v>
      </c>
      <c r="G13" s="10">
        <v>26</v>
      </c>
      <c r="H13" s="10">
        <v>25</v>
      </c>
      <c r="I13" s="12">
        <f t="shared" si="3"/>
        <v>26</v>
      </c>
      <c r="J13" s="12">
        <f t="shared" si="0"/>
        <v>130</v>
      </c>
      <c r="K13" s="13"/>
      <c r="L13" s="12">
        <f t="shared" ref="L13:L19" si="4">J13-K13</f>
        <v>130</v>
      </c>
      <c r="M13" s="14"/>
    </row>
    <row r="14" spans="1:13" s="5" customFormat="1" ht="14.25" x14ac:dyDescent="0.2">
      <c r="A14" s="9"/>
      <c r="B14" s="48">
        <v>5</v>
      </c>
      <c r="C14" s="53" t="s">
        <v>35</v>
      </c>
      <c r="D14" s="50">
        <v>30</v>
      </c>
      <c r="E14" s="10">
        <v>28</v>
      </c>
      <c r="F14" s="10">
        <v>29</v>
      </c>
      <c r="G14" s="10">
        <v>30</v>
      </c>
      <c r="H14" s="10">
        <v>29</v>
      </c>
      <c r="I14" s="12">
        <f t="shared" si="3"/>
        <v>29.2</v>
      </c>
      <c r="J14" s="12">
        <f t="shared" si="0"/>
        <v>146</v>
      </c>
      <c r="K14" s="13">
        <v>2</v>
      </c>
      <c r="L14" s="12">
        <f t="shared" si="4"/>
        <v>144</v>
      </c>
      <c r="M14" s="14">
        <v>2</v>
      </c>
    </row>
    <row r="15" spans="1:13" s="5" customFormat="1" x14ac:dyDescent="0.25">
      <c r="A15" s="9"/>
      <c r="B15" s="48">
        <v>6</v>
      </c>
      <c r="C15" s="51" t="s">
        <v>36</v>
      </c>
      <c r="D15" s="50">
        <v>27</v>
      </c>
      <c r="E15" s="10">
        <v>27</v>
      </c>
      <c r="F15" s="10">
        <v>28</v>
      </c>
      <c r="G15" s="10">
        <v>27</v>
      </c>
      <c r="H15" s="10">
        <v>27</v>
      </c>
      <c r="I15" s="12">
        <f t="shared" si="3"/>
        <v>27.2</v>
      </c>
      <c r="J15" s="12">
        <f t="shared" si="0"/>
        <v>136</v>
      </c>
      <c r="K15" s="13"/>
      <c r="L15" s="12">
        <f t="shared" si="4"/>
        <v>136</v>
      </c>
      <c r="M15" s="14"/>
    </row>
    <row r="16" spans="1:13" s="5" customFormat="1" x14ac:dyDescent="0.25">
      <c r="A16" s="9"/>
      <c r="B16" s="48">
        <v>7</v>
      </c>
      <c r="C16" s="51" t="s">
        <v>37</v>
      </c>
      <c r="D16" s="50">
        <v>25</v>
      </c>
      <c r="E16" s="10">
        <v>25</v>
      </c>
      <c r="F16" s="11">
        <v>25</v>
      </c>
      <c r="G16" s="10">
        <v>25</v>
      </c>
      <c r="H16" s="10">
        <v>26</v>
      </c>
      <c r="I16" s="12">
        <f t="shared" si="3"/>
        <v>25.2</v>
      </c>
      <c r="J16" s="12">
        <f t="shared" si="0"/>
        <v>126</v>
      </c>
      <c r="K16" s="13"/>
      <c r="L16" s="12">
        <f t="shared" si="4"/>
        <v>126</v>
      </c>
      <c r="M16" s="14"/>
    </row>
    <row r="17" spans="1:13" s="5" customFormat="1" x14ac:dyDescent="0.25">
      <c r="A17" s="7" t="s">
        <v>14</v>
      </c>
      <c r="B17" s="8"/>
      <c r="C17" s="51"/>
      <c r="D17" s="8"/>
      <c r="E17" s="8"/>
      <c r="F17" s="8"/>
      <c r="G17" s="8"/>
      <c r="H17" s="8"/>
      <c r="I17" s="18"/>
      <c r="J17" s="18"/>
      <c r="K17" s="8"/>
      <c r="L17" s="8"/>
      <c r="M17" s="8"/>
    </row>
    <row r="18" spans="1:13" s="5" customFormat="1" ht="14.25" x14ac:dyDescent="0.2">
      <c r="A18" s="9"/>
      <c r="B18" s="48">
        <v>1</v>
      </c>
      <c r="C18" s="53" t="s">
        <v>39</v>
      </c>
      <c r="D18" s="50">
        <v>27</v>
      </c>
      <c r="E18" s="10">
        <v>30</v>
      </c>
      <c r="F18" s="10">
        <v>28</v>
      </c>
      <c r="G18" s="10">
        <v>29</v>
      </c>
      <c r="H18" s="10">
        <v>30</v>
      </c>
      <c r="I18" s="12">
        <f t="shared" si="3"/>
        <v>28.8</v>
      </c>
      <c r="J18" s="12">
        <f>E18+F18+G18+D18+H18</f>
        <v>144</v>
      </c>
      <c r="K18" s="13">
        <v>2</v>
      </c>
      <c r="L18" s="12">
        <f t="shared" si="4"/>
        <v>142</v>
      </c>
      <c r="M18" s="14">
        <v>2</v>
      </c>
    </row>
    <row r="19" spans="1:13" s="5" customFormat="1" ht="14.25" x14ac:dyDescent="0.2">
      <c r="A19" s="9"/>
      <c r="B19" s="48">
        <v>2</v>
      </c>
      <c r="C19" s="53" t="s">
        <v>40</v>
      </c>
      <c r="D19" s="50">
        <v>29</v>
      </c>
      <c r="E19" s="10">
        <v>29</v>
      </c>
      <c r="F19" s="10">
        <v>29</v>
      </c>
      <c r="G19" s="10">
        <v>28</v>
      </c>
      <c r="H19" s="10">
        <v>29</v>
      </c>
      <c r="I19" s="12">
        <f t="shared" si="3"/>
        <v>28.8</v>
      </c>
      <c r="J19" s="12">
        <f>E19+F19+G19+D19+H19</f>
        <v>144</v>
      </c>
      <c r="K19" s="13"/>
      <c r="L19" s="12">
        <f t="shared" si="4"/>
        <v>144</v>
      </c>
      <c r="M19" s="14">
        <v>1</v>
      </c>
    </row>
    <row r="20" spans="1:13" s="5" customFormat="1" ht="14.25" x14ac:dyDescent="0.2">
      <c r="A20" s="9"/>
      <c r="B20" s="48">
        <v>3</v>
      </c>
      <c r="C20" s="53" t="s">
        <v>41</v>
      </c>
      <c r="D20" s="50">
        <v>28</v>
      </c>
      <c r="E20" s="10">
        <v>28</v>
      </c>
      <c r="F20" s="10">
        <v>30</v>
      </c>
      <c r="G20" s="10">
        <v>27</v>
      </c>
      <c r="H20" s="10">
        <v>28</v>
      </c>
      <c r="I20" s="12">
        <f t="shared" si="3"/>
        <v>28.2</v>
      </c>
      <c r="J20" s="12">
        <f>E20+F20+G20+D20+H20</f>
        <v>141</v>
      </c>
      <c r="K20" s="13"/>
      <c r="L20" s="12">
        <f t="shared" ref="L20" si="5">J20-K20</f>
        <v>141</v>
      </c>
      <c r="M20" s="14">
        <v>3</v>
      </c>
    </row>
    <row r="21" spans="1:13" s="5" customFormat="1" ht="12.75" x14ac:dyDescent="0.2">
      <c r="A21" s="7" t="s">
        <v>15</v>
      </c>
      <c r="B21" s="8"/>
      <c r="C21" s="52"/>
      <c r="D21" s="8"/>
      <c r="E21" s="8"/>
      <c r="F21" s="8"/>
      <c r="G21" s="8"/>
      <c r="H21" s="8"/>
      <c r="I21" s="18"/>
      <c r="J21" s="18"/>
      <c r="K21" s="8"/>
      <c r="L21" s="8"/>
      <c r="M21" s="8"/>
    </row>
    <row r="22" spans="1:13" s="5" customFormat="1" ht="14.25" x14ac:dyDescent="0.2">
      <c r="A22" s="9"/>
      <c r="B22" s="48">
        <v>1</v>
      </c>
      <c r="C22" s="53" t="s">
        <v>42</v>
      </c>
      <c r="D22" s="50">
        <v>28</v>
      </c>
      <c r="E22" s="10">
        <v>28</v>
      </c>
      <c r="F22" s="10">
        <v>28</v>
      </c>
      <c r="G22" s="10">
        <v>27</v>
      </c>
      <c r="H22" s="10">
        <v>28</v>
      </c>
      <c r="I22" s="12">
        <f t="shared" ref="I22:I23" si="6">ROUND(J22/5,1)</f>
        <v>27.8</v>
      </c>
      <c r="J22" s="12">
        <f>E22+F22+G22+D22+H22</f>
        <v>139</v>
      </c>
      <c r="K22" s="13"/>
      <c r="L22" s="12">
        <f>J22-K22</f>
        <v>139</v>
      </c>
      <c r="M22" s="14">
        <v>3</v>
      </c>
    </row>
    <row r="23" spans="1:13" s="5" customFormat="1" ht="14.25" x14ac:dyDescent="0.2">
      <c r="A23" s="9"/>
      <c r="B23" s="48">
        <v>2</v>
      </c>
      <c r="C23" s="53" t="s">
        <v>43</v>
      </c>
      <c r="D23" s="50">
        <v>30</v>
      </c>
      <c r="E23" s="10">
        <v>30</v>
      </c>
      <c r="F23" s="10">
        <v>30</v>
      </c>
      <c r="G23" s="10">
        <v>29</v>
      </c>
      <c r="H23" s="10">
        <v>30</v>
      </c>
      <c r="I23" s="12">
        <f t="shared" si="6"/>
        <v>29.8</v>
      </c>
      <c r="J23" s="12">
        <f>E23+F23+G23+D23+H23</f>
        <v>149</v>
      </c>
      <c r="K23" s="13"/>
      <c r="L23" s="12">
        <f t="shared" ref="L23:L24" si="7">J23-K23</f>
        <v>149</v>
      </c>
      <c r="M23" s="14">
        <v>1</v>
      </c>
    </row>
    <row r="24" spans="1:13" s="5" customFormat="1" ht="14.25" x14ac:dyDescent="0.2">
      <c r="A24" s="9"/>
      <c r="B24" s="48">
        <v>3</v>
      </c>
      <c r="C24" s="53" t="s">
        <v>44</v>
      </c>
      <c r="D24" s="50">
        <v>29</v>
      </c>
      <c r="E24" s="10">
        <v>29</v>
      </c>
      <c r="F24" s="10">
        <v>28</v>
      </c>
      <c r="G24" s="10">
        <v>28</v>
      </c>
      <c r="H24" s="10">
        <v>29</v>
      </c>
      <c r="I24" s="12">
        <f t="shared" ref="I24" si="8">ROUND(J24/5,1)</f>
        <v>28.6</v>
      </c>
      <c r="J24" s="12">
        <f>E24+F24+G24+D24+H24</f>
        <v>143</v>
      </c>
      <c r="K24" s="13"/>
      <c r="L24" s="12">
        <f t="shared" si="7"/>
        <v>143</v>
      </c>
      <c r="M24" s="14">
        <v>2</v>
      </c>
    </row>
    <row r="25" spans="1:13" ht="15.75" customHeight="1" x14ac:dyDescent="0.25">
      <c r="C25" s="21"/>
    </row>
    <row r="26" spans="1:13" ht="15.75" customHeight="1" x14ac:dyDescent="0.25"/>
    <row r="27" spans="1:13" ht="15.75" customHeight="1" x14ac:dyDescent="0.25"/>
    <row r="28" spans="1:13" ht="15.75" customHeight="1" x14ac:dyDescent="0.25"/>
    <row r="29" spans="1:13" ht="15.75" customHeight="1" x14ac:dyDescent="0.25"/>
    <row r="30" spans="1:13" ht="15.75" customHeight="1" x14ac:dyDescent="0.25"/>
    <row r="31" spans="1:13" ht="15.75" customHeight="1" x14ac:dyDescent="0.25"/>
    <row r="32" spans="1:1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</sheetData>
  <mergeCells count="12">
    <mergeCell ref="C3:D3"/>
    <mergeCell ref="C4:D4"/>
    <mergeCell ref="C5:D5"/>
    <mergeCell ref="L7:L8"/>
    <mergeCell ref="M7:M8"/>
    <mergeCell ref="A7:A8"/>
    <mergeCell ref="B7:B8"/>
    <mergeCell ref="C7:C8"/>
    <mergeCell ref="K7:K8"/>
    <mergeCell ref="I7:I8"/>
    <mergeCell ref="J7:J8"/>
    <mergeCell ref="D7:H7"/>
  </mergeCells>
  <conditionalFormatting sqref="D10:H11">
    <cfRule type="cellIs" dxfId="57" priority="82" operator="lessThan">
      <formula>$I$10-3</formula>
    </cfRule>
    <cfRule type="cellIs" dxfId="56" priority="84" operator="greaterThan">
      <formula>$I$10+3</formula>
    </cfRule>
  </conditionalFormatting>
  <conditionalFormatting sqref="D12:H12">
    <cfRule type="cellIs" dxfId="55" priority="89" operator="lessThan">
      <formula>$I$12-3</formula>
    </cfRule>
    <cfRule type="cellIs" dxfId="54" priority="90" operator="greaterThan">
      <formula>$I$12+3</formula>
    </cfRule>
  </conditionalFormatting>
  <conditionalFormatting sqref="D13:H13">
    <cfRule type="cellIs" dxfId="53" priority="79" operator="lessThan">
      <formula>$I$13-3</formula>
    </cfRule>
    <cfRule type="cellIs" dxfId="52" priority="80" operator="greaterThan">
      <formula>$I$13+3</formula>
    </cfRule>
  </conditionalFormatting>
  <conditionalFormatting sqref="D14:H14">
    <cfRule type="cellIs" dxfId="51" priority="77" operator="lessThan">
      <formula>$I$14-3</formula>
    </cfRule>
    <cfRule type="cellIs" dxfId="50" priority="78" operator="greaterThan">
      <formula>$I$14+3</formula>
    </cfRule>
  </conditionalFormatting>
  <conditionalFormatting sqref="D15:H15">
    <cfRule type="cellIs" dxfId="49" priority="75" operator="lessThan">
      <formula>$I$15-3</formula>
    </cfRule>
    <cfRule type="cellIs" dxfId="48" priority="76" operator="greaterThan">
      <formula>$I$15+3</formula>
    </cfRule>
  </conditionalFormatting>
  <conditionalFormatting sqref="D16:H16">
    <cfRule type="cellIs" dxfId="47" priority="73" operator="lessThan">
      <formula>$I$16-3</formula>
    </cfRule>
    <cfRule type="cellIs" dxfId="46" priority="74" operator="greaterThan">
      <formula>$I$16+3</formula>
    </cfRule>
  </conditionalFormatting>
  <conditionalFormatting sqref="D18:H18">
    <cfRule type="cellIs" dxfId="45" priority="71" operator="lessThan">
      <formula>$I$18-3</formula>
    </cfRule>
    <cfRule type="cellIs" dxfId="44" priority="72" operator="greaterThan">
      <formula>$I$18+3</formula>
    </cfRule>
  </conditionalFormatting>
  <conditionalFormatting sqref="D19:H19">
    <cfRule type="cellIs" dxfId="43" priority="69" operator="lessThan">
      <formula>$I$19-3</formula>
    </cfRule>
    <cfRule type="cellIs" dxfId="42" priority="70" operator="greaterThan">
      <formula>$I$19+3</formula>
    </cfRule>
  </conditionalFormatting>
  <conditionalFormatting sqref="D20:H20">
    <cfRule type="cellIs" dxfId="41" priority="67" operator="lessThan">
      <formula>$I$20-3</formula>
    </cfRule>
    <cfRule type="cellIs" dxfId="40" priority="68" operator="greaterThan">
      <formula>$I$20+3</formula>
    </cfRule>
  </conditionalFormatting>
  <conditionalFormatting sqref="D22:H22">
    <cfRule type="cellIs" dxfId="39" priority="7" operator="lessThan">
      <formula>$I$14-3</formula>
    </cfRule>
    <cfRule type="cellIs" dxfId="38" priority="8" operator="greaterThan">
      <formula>$I$14+3</formula>
    </cfRule>
  </conditionalFormatting>
  <conditionalFormatting sqref="D23:H23">
    <cfRule type="cellIs" dxfId="37" priority="5" operator="lessThan">
      <formula>$I$15-3</formula>
    </cfRule>
    <cfRule type="cellIs" dxfId="36" priority="6" operator="greaterThan">
      <formula>$I$15+3</formula>
    </cfRule>
  </conditionalFormatting>
  <conditionalFormatting sqref="D24:H24">
    <cfRule type="cellIs" dxfId="35" priority="1" operator="lessThan">
      <formula>$I$14-3</formula>
    </cfRule>
    <cfRule type="cellIs" dxfId="34" priority="2" operator="greaterThan">
      <formula>$I$14+3</formula>
    </cfRule>
  </conditionalFormatting>
  <pageMargins left="0.7" right="0.7" top="0.75" bottom="0.75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N987"/>
  <sheetViews>
    <sheetView workbookViewId="0">
      <selection activeCell="C17" sqref="C17"/>
    </sheetView>
  </sheetViews>
  <sheetFormatPr defaultColWidth="14.42578125" defaultRowHeight="15" customHeight="1" x14ac:dyDescent="0.25"/>
  <cols>
    <col min="1" max="2" width="8.7109375" customWidth="1"/>
    <col min="3" max="3" width="33.140625" customWidth="1"/>
    <col min="4" max="10" width="8.7109375" customWidth="1"/>
    <col min="11" max="11" width="9" customWidth="1"/>
    <col min="12" max="12" width="9.85546875" customWidth="1"/>
    <col min="13" max="13" width="7.140625" customWidth="1"/>
    <col min="14" max="20" width="8.7109375" customWidth="1"/>
  </cols>
  <sheetData>
    <row r="1" spans="1:14" ht="17.25" x14ac:dyDescent="0.25">
      <c r="A1" s="1" t="s">
        <v>18</v>
      </c>
      <c r="B1" s="2"/>
      <c r="C1" s="2"/>
      <c r="D1" s="3"/>
      <c r="E1" s="3"/>
      <c r="F1" s="3"/>
      <c r="G1" s="3"/>
      <c r="H1" s="3"/>
      <c r="I1" s="3"/>
      <c r="J1" s="3"/>
    </row>
    <row r="2" spans="1:14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4" s="21" customFormat="1" x14ac:dyDescent="0.25">
      <c r="A3" s="19" t="s">
        <v>0</v>
      </c>
      <c r="B3" s="20">
        <v>1</v>
      </c>
      <c r="C3" s="36" t="s">
        <v>25</v>
      </c>
      <c r="D3" s="37"/>
      <c r="E3" s="22">
        <v>4</v>
      </c>
      <c r="F3" s="22" t="s">
        <v>20</v>
      </c>
      <c r="G3" s="22"/>
      <c r="H3" s="22"/>
      <c r="I3" s="22"/>
      <c r="J3" s="22"/>
      <c r="K3" s="23"/>
    </row>
    <row r="4" spans="1:14" s="21" customFormat="1" x14ac:dyDescent="0.25">
      <c r="A4" s="19"/>
      <c r="B4" s="20">
        <v>2</v>
      </c>
      <c r="C4" s="36" t="s">
        <v>26</v>
      </c>
      <c r="D4" s="37"/>
      <c r="E4" s="22">
        <v>5</v>
      </c>
      <c r="F4" s="22" t="s">
        <v>21</v>
      </c>
      <c r="G4" s="22"/>
      <c r="H4" s="22"/>
      <c r="I4" s="22"/>
      <c r="J4" s="22"/>
      <c r="K4" s="23"/>
    </row>
    <row r="5" spans="1:14" s="21" customFormat="1" x14ac:dyDescent="0.25">
      <c r="A5" s="19"/>
      <c r="B5" s="20">
        <v>3</v>
      </c>
      <c r="C5" s="38" t="s">
        <v>24</v>
      </c>
      <c r="D5" s="37"/>
      <c r="E5" s="22"/>
      <c r="F5" s="22"/>
      <c r="G5" s="22"/>
      <c r="H5" s="22"/>
      <c r="I5" s="23"/>
      <c r="J5" s="23"/>
      <c r="K5" s="19"/>
    </row>
    <row r="6" spans="1:14" s="5" customFormat="1" ht="12.75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4" s="5" customFormat="1" ht="12.75" x14ac:dyDescent="0.2">
      <c r="A7" s="34"/>
      <c r="B7" s="34" t="s">
        <v>2</v>
      </c>
      <c r="C7" s="34" t="s">
        <v>3</v>
      </c>
      <c r="D7" s="40" t="s">
        <v>0</v>
      </c>
      <c r="E7" s="41"/>
      <c r="F7" s="41"/>
      <c r="G7" s="41"/>
      <c r="H7" s="41"/>
      <c r="I7" s="34" t="s">
        <v>4</v>
      </c>
      <c r="J7" s="34" t="s">
        <v>5</v>
      </c>
      <c r="K7" s="34" t="s">
        <v>6</v>
      </c>
      <c r="L7" s="34" t="s">
        <v>7</v>
      </c>
      <c r="M7" s="39" t="s">
        <v>8</v>
      </c>
    </row>
    <row r="8" spans="1:14" s="5" customFormat="1" ht="12.75" x14ac:dyDescent="0.2">
      <c r="A8" s="35"/>
      <c r="B8" s="35"/>
      <c r="C8" s="35"/>
      <c r="D8" s="6">
        <v>1</v>
      </c>
      <c r="E8" s="6">
        <v>2</v>
      </c>
      <c r="F8" s="6">
        <v>3</v>
      </c>
      <c r="G8" s="6">
        <v>4</v>
      </c>
      <c r="H8" s="6">
        <v>5</v>
      </c>
      <c r="I8" s="35"/>
      <c r="J8" s="35"/>
      <c r="K8" s="35"/>
      <c r="L8" s="35"/>
      <c r="M8" s="35"/>
    </row>
    <row r="9" spans="1:14" s="5" customFormat="1" ht="12.75" x14ac:dyDescent="0.2">
      <c r="A9" s="7" t="s">
        <v>16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4" s="21" customFormat="1" x14ac:dyDescent="0.25">
      <c r="A10" s="29"/>
      <c r="B10" s="29">
        <v>1</v>
      </c>
      <c r="C10" s="51" t="s">
        <v>38</v>
      </c>
      <c r="D10" s="29">
        <v>25</v>
      </c>
      <c r="E10" s="29">
        <v>25</v>
      </c>
      <c r="F10" s="29">
        <v>25</v>
      </c>
      <c r="G10" s="29">
        <v>25</v>
      </c>
      <c r="H10" s="30">
        <v>25</v>
      </c>
      <c r="I10" s="30">
        <f t="shared" ref="I10:I17" si="0">ROUND(J10/5,1)</f>
        <v>25</v>
      </c>
      <c r="J10" s="30">
        <f t="shared" ref="J10:J17" si="1">D10+E10+F10+G10+H10</f>
        <v>125</v>
      </c>
      <c r="K10" s="31"/>
      <c r="L10" s="30">
        <f t="shared" ref="L10:L17" si="2">J10-K10</f>
        <v>125</v>
      </c>
      <c r="M10" s="32"/>
    </row>
    <row r="11" spans="1:14" s="21" customFormat="1" x14ac:dyDescent="0.25">
      <c r="A11" s="29"/>
      <c r="B11" s="29">
        <v>2</v>
      </c>
      <c r="C11" s="51" t="s">
        <v>43</v>
      </c>
      <c r="D11" s="29">
        <v>30</v>
      </c>
      <c r="E11" s="29">
        <v>29</v>
      </c>
      <c r="F11" s="29">
        <v>28</v>
      </c>
      <c r="G11" s="29">
        <v>29</v>
      </c>
      <c r="H11" s="33">
        <v>28</v>
      </c>
      <c r="I11" s="30">
        <f t="shared" si="0"/>
        <v>28.8</v>
      </c>
      <c r="J11" s="30">
        <f t="shared" si="1"/>
        <v>144</v>
      </c>
      <c r="K11" s="31"/>
      <c r="L11" s="30">
        <f t="shared" si="2"/>
        <v>144</v>
      </c>
      <c r="M11" s="32">
        <v>2</v>
      </c>
      <c r="N11" s="21" t="s">
        <v>29</v>
      </c>
    </row>
    <row r="12" spans="1:14" s="21" customFormat="1" x14ac:dyDescent="0.25">
      <c r="A12" s="29"/>
      <c r="B12" s="29">
        <v>3</v>
      </c>
      <c r="C12" s="51" t="s">
        <v>37</v>
      </c>
      <c r="D12" s="29">
        <v>25</v>
      </c>
      <c r="E12" s="29">
        <v>25</v>
      </c>
      <c r="F12" s="29">
        <v>25</v>
      </c>
      <c r="G12" s="29">
        <v>25</v>
      </c>
      <c r="H12" s="30">
        <v>26</v>
      </c>
      <c r="I12" s="30">
        <f t="shared" si="0"/>
        <v>25.2</v>
      </c>
      <c r="J12" s="30">
        <f t="shared" si="1"/>
        <v>126</v>
      </c>
      <c r="K12" s="31">
        <v>1</v>
      </c>
      <c r="L12" s="30">
        <f t="shared" si="2"/>
        <v>125</v>
      </c>
      <c r="M12" s="32"/>
    </row>
    <row r="13" spans="1:14" s="21" customFormat="1" x14ac:dyDescent="0.25">
      <c r="A13" s="29"/>
      <c r="B13" s="29">
        <v>4</v>
      </c>
      <c r="C13" s="51" t="s">
        <v>40</v>
      </c>
      <c r="D13" s="29">
        <v>29</v>
      </c>
      <c r="E13" s="29">
        <v>26</v>
      </c>
      <c r="F13" s="29">
        <v>27</v>
      </c>
      <c r="G13" s="29">
        <v>28</v>
      </c>
      <c r="H13" s="30">
        <v>29</v>
      </c>
      <c r="I13" s="30">
        <f t="shared" si="0"/>
        <v>27.8</v>
      </c>
      <c r="J13" s="30">
        <f t="shared" si="1"/>
        <v>139</v>
      </c>
      <c r="K13" s="31"/>
      <c r="L13" s="30">
        <f t="shared" si="2"/>
        <v>139</v>
      </c>
      <c r="M13" s="32">
        <v>3</v>
      </c>
    </row>
    <row r="14" spans="1:14" s="21" customFormat="1" x14ac:dyDescent="0.25">
      <c r="A14" s="29"/>
      <c r="B14" s="29">
        <v>5</v>
      </c>
      <c r="C14" s="51" t="s">
        <v>45</v>
      </c>
      <c r="D14" s="29">
        <v>25</v>
      </c>
      <c r="E14" s="29">
        <v>25</v>
      </c>
      <c r="F14" s="29">
        <v>25</v>
      </c>
      <c r="G14" s="29">
        <v>27</v>
      </c>
      <c r="H14" s="30">
        <v>25</v>
      </c>
      <c r="I14" s="30">
        <f t="shared" si="0"/>
        <v>25.4</v>
      </c>
      <c r="J14" s="30">
        <f t="shared" si="1"/>
        <v>127</v>
      </c>
      <c r="K14" s="31">
        <v>1</v>
      </c>
      <c r="L14" s="30">
        <f t="shared" si="2"/>
        <v>126</v>
      </c>
      <c r="M14" s="32"/>
    </row>
    <row r="15" spans="1:14" s="21" customFormat="1" x14ac:dyDescent="0.25">
      <c r="A15" s="29"/>
      <c r="B15" s="29">
        <v>6</v>
      </c>
      <c r="C15" s="51" t="s">
        <v>46</v>
      </c>
      <c r="D15" s="29">
        <v>27</v>
      </c>
      <c r="E15" s="29">
        <v>28</v>
      </c>
      <c r="F15" s="29">
        <v>30</v>
      </c>
      <c r="G15" s="29">
        <v>26</v>
      </c>
      <c r="H15" s="30">
        <v>28</v>
      </c>
      <c r="I15" s="30">
        <f t="shared" si="0"/>
        <v>27.8</v>
      </c>
      <c r="J15" s="30">
        <f t="shared" si="1"/>
        <v>139</v>
      </c>
      <c r="K15" s="31"/>
      <c r="L15" s="30">
        <f t="shared" si="2"/>
        <v>139</v>
      </c>
      <c r="M15" s="32">
        <v>3</v>
      </c>
    </row>
    <row r="16" spans="1:14" s="21" customFormat="1" x14ac:dyDescent="0.25">
      <c r="A16" s="29"/>
      <c r="B16" s="29">
        <v>7</v>
      </c>
      <c r="C16" s="51" t="s">
        <v>47</v>
      </c>
      <c r="D16" s="29">
        <v>26</v>
      </c>
      <c r="E16" s="29">
        <v>27</v>
      </c>
      <c r="F16" s="29">
        <v>26</v>
      </c>
      <c r="G16" s="29">
        <v>25</v>
      </c>
      <c r="H16" s="30">
        <v>27</v>
      </c>
      <c r="I16" s="30">
        <f t="shared" si="0"/>
        <v>26.2</v>
      </c>
      <c r="J16" s="30">
        <f t="shared" si="1"/>
        <v>131</v>
      </c>
      <c r="K16" s="31"/>
      <c r="L16" s="30">
        <f t="shared" si="2"/>
        <v>131</v>
      </c>
      <c r="M16" s="32"/>
    </row>
    <row r="17" spans="1:13" s="21" customFormat="1" x14ac:dyDescent="0.25">
      <c r="A17" s="29"/>
      <c r="B17" s="29">
        <v>8</v>
      </c>
      <c r="C17" s="51" t="s">
        <v>44</v>
      </c>
      <c r="D17" s="29">
        <v>28</v>
      </c>
      <c r="E17" s="29">
        <v>30</v>
      </c>
      <c r="F17" s="29">
        <v>29</v>
      </c>
      <c r="G17" s="29">
        <v>30</v>
      </c>
      <c r="H17" s="30">
        <v>30</v>
      </c>
      <c r="I17" s="30">
        <f t="shared" si="0"/>
        <v>29.4</v>
      </c>
      <c r="J17" s="30">
        <f t="shared" si="1"/>
        <v>147</v>
      </c>
      <c r="K17" s="31"/>
      <c r="L17" s="30">
        <f t="shared" si="2"/>
        <v>147</v>
      </c>
      <c r="M17" s="32">
        <v>1</v>
      </c>
    </row>
    <row r="18" spans="1:13" s="5" customFormat="1" ht="15" customHeight="1" thickBot="1" x14ac:dyDescent="0.25">
      <c r="D18" s="15"/>
      <c r="E18" s="15"/>
      <c r="F18" s="15"/>
      <c r="G18" s="15"/>
      <c r="H18" s="15"/>
    </row>
    <row r="19" spans="1:13" s="5" customFormat="1" ht="13.5" thickBot="1" x14ac:dyDescent="0.25">
      <c r="A19" s="16"/>
      <c r="C19" s="5" t="s">
        <v>11</v>
      </c>
    </row>
    <row r="20" spans="1:13" s="5" customFormat="1" ht="15.75" customHeight="1" thickBot="1" x14ac:dyDescent="0.25">
      <c r="A20" s="17"/>
      <c r="C20" s="5" t="s">
        <v>12</v>
      </c>
    </row>
    <row r="21" spans="1:13" s="5" customFormat="1" ht="15.75" customHeight="1" x14ac:dyDescent="0.2">
      <c r="C21" s="5" t="s">
        <v>9</v>
      </c>
    </row>
    <row r="22" spans="1:13" ht="15.75" customHeight="1" x14ac:dyDescent="0.25"/>
    <row r="23" spans="1:13" ht="15.75" customHeight="1" x14ac:dyDescent="0.25"/>
    <row r="24" spans="1:13" ht="15.75" customHeight="1" x14ac:dyDescent="0.25"/>
    <row r="25" spans="1:13" ht="15.75" customHeight="1" x14ac:dyDescent="0.25"/>
    <row r="26" spans="1:13" ht="15.75" customHeight="1" x14ac:dyDescent="0.25"/>
    <row r="27" spans="1:13" ht="15.75" customHeight="1" x14ac:dyDescent="0.25"/>
    <row r="28" spans="1:13" ht="15.75" customHeight="1" x14ac:dyDescent="0.25"/>
    <row r="29" spans="1:13" ht="15.75" customHeight="1" x14ac:dyDescent="0.25"/>
    <row r="30" spans="1:13" ht="15.75" customHeight="1" x14ac:dyDescent="0.25"/>
    <row r="31" spans="1:13" ht="15.75" customHeight="1" x14ac:dyDescent="0.25"/>
    <row r="32" spans="1:1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</sheetData>
  <mergeCells count="12">
    <mergeCell ref="C3:D3"/>
    <mergeCell ref="C4:D4"/>
    <mergeCell ref="C5:D5"/>
    <mergeCell ref="D7:H7"/>
    <mergeCell ref="L7:L8"/>
    <mergeCell ref="A7:A8"/>
    <mergeCell ref="B7:B8"/>
    <mergeCell ref="M7:M8"/>
    <mergeCell ref="C7:C8"/>
    <mergeCell ref="I7:I8"/>
    <mergeCell ref="J7:J8"/>
    <mergeCell ref="K7:K8"/>
  </mergeCells>
  <conditionalFormatting sqref="D10:H10">
    <cfRule type="cellIs" dxfId="33" priority="13" operator="greaterThanOrEqual">
      <formula>$I$10+3</formula>
    </cfRule>
    <cfRule type="cellIs" dxfId="32" priority="14" operator="lessThanOrEqual">
      <formula>$I$10-3</formula>
    </cfRule>
  </conditionalFormatting>
  <conditionalFormatting sqref="D11:H11">
    <cfRule type="cellIs" dxfId="31" priority="15" operator="greaterThanOrEqual">
      <formula>$I$11+3</formula>
    </cfRule>
    <cfRule type="cellIs" dxfId="30" priority="16" operator="lessThanOrEqual">
      <formula>$I$11-3</formula>
    </cfRule>
  </conditionalFormatting>
  <conditionalFormatting sqref="D12:H12">
    <cfRule type="cellIs" dxfId="29" priority="11" operator="greaterThanOrEqual">
      <formula>$I$12+3</formula>
    </cfRule>
    <cfRule type="cellIs" dxfId="28" priority="12" operator="lessThanOrEqual">
      <formula>$I$12-3</formula>
    </cfRule>
  </conditionalFormatting>
  <conditionalFormatting sqref="D13:H13">
    <cfRule type="cellIs" dxfId="27" priority="9" operator="greaterThanOrEqual">
      <formula>$I$13+3</formula>
    </cfRule>
    <cfRule type="cellIs" dxfId="26" priority="10" operator="lessThanOrEqual">
      <formula>$I$13-3</formula>
    </cfRule>
  </conditionalFormatting>
  <conditionalFormatting sqref="D14:H14">
    <cfRule type="cellIs" dxfId="25" priority="7" operator="greaterThanOrEqual">
      <formula>$I$14+3</formula>
    </cfRule>
    <cfRule type="cellIs" dxfId="24" priority="8" operator="lessThanOrEqual">
      <formula>$I$14-3</formula>
    </cfRule>
  </conditionalFormatting>
  <conditionalFormatting sqref="D15:H15">
    <cfRule type="cellIs" dxfId="23" priority="5" operator="greaterThanOrEqual">
      <formula>$I$15+3</formula>
    </cfRule>
    <cfRule type="cellIs" dxfId="22" priority="6" operator="lessThanOrEqual">
      <formula>$I$15-3</formula>
    </cfRule>
  </conditionalFormatting>
  <conditionalFormatting sqref="D16:H16">
    <cfRule type="cellIs" dxfId="21" priority="3" operator="greaterThanOrEqual">
      <formula>$I$16+3</formula>
    </cfRule>
    <cfRule type="cellIs" dxfId="20" priority="4" operator="lessThanOrEqual">
      <formula>$I$16-3</formula>
    </cfRule>
  </conditionalFormatting>
  <conditionalFormatting sqref="D17:H17">
    <cfRule type="cellIs" dxfId="19" priority="1" operator="greaterThanOrEqual">
      <formula>$I$17+3</formula>
    </cfRule>
    <cfRule type="cellIs" dxfId="18" priority="2" operator="lessThanOrEqual">
      <formula>$I$17-3</formula>
    </cfRule>
  </conditionalFormatting>
  <pageMargins left="0.70866141732283472" right="0.70866141732283472" top="0.74803149606299213" bottom="0.74803149606299213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N980"/>
  <sheetViews>
    <sheetView workbookViewId="0">
      <selection activeCell="C11" sqref="C11"/>
    </sheetView>
  </sheetViews>
  <sheetFormatPr defaultColWidth="14.42578125" defaultRowHeight="15" customHeight="1" x14ac:dyDescent="0.25"/>
  <cols>
    <col min="1" max="2" width="8.7109375" customWidth="1"/>
    <col min="3" max="3" width="26.140625" customWidth="1"/>
    <col min="4" max="12" width="8.7109375" customWidth="1"/>
    <col min="13" max="13" width="14.42578125" customWidth="1"/>
    <col min="14" max="14" width="23.7109375" customWidth="1"/>
    <col min="15" max="23" width="8.7109375" customWidth="1"/>
  </cols>
  <sheetData>
    <row r="1" spans="1:14" s="21" customFormat="1" ht="16.5" x14ac:dyDescent="0.25">
      <c r="A1" s="24" t="s">
        <v>27</v>
      </c>
      <c r="B1" s="25"/>
      <c r="C1" s="25"/>
      <c r="D1" s="25"/>
      <c r="E1" s="23"/>
      <c r="F1" s="23"/>
      <c r="G1" s="23"/>
      <c r="H1" s="23"/>
      <c r="J1" s="23"/>
      <c r="K1" s="23"/>
      <c r="L1" s="23"/>
    </row>
    <row r="2" spans="1:14" s="21" customFormat="1" x14ac:dyDescent="0.25">
      <c r="A2" s="23"/>
      <c r="B2" s="23"/>
      <c r="C2" s="23"/>
      <c r="D2" s="23"/>
      <c r="E2" s="23"/>
      <c r="F2" s="23"/>
      <c r="G2" s="23"/>
      <c r="H2" s="23"/>
      <c r="J2" s="23"/>
      <c r="K2" s="23"/>
      <c r="L2" s="23"/>
    </row>
    <row r="3" spans="1:14" s="21" customFormat="1" x14ac:dyDescent="0.25">
      <c r="A3" s="19" t="s">
        <v>0</v>
      </c>
      <c r="B3" s="20">
        <v>1</v>
      </c>
      <c r="C3" s="36" t="s">
        <v>22</v>
      </c>
      <c r="D3" s="37"/>
      <c r="E3" s="22">
        <v>4</v>
      </c>
      <c r="F3" s="22" t="s">
        <v>26</v>
      </c>
      <c r="G3" s="22"/>
      <c r="H3" s="22"/>
      <c r="I3" s="22"/>
      <c r="J3" s="22"/>
      <c r="K3" s="23"/>
    </row>
    <row r="4" spans="1:14" s="21" customFormat="1" x14ac:dyDescent="0.25">
      <c r="A4" s="19"/>
      <c r="B4" s="20">
        <v>2</v>
      </c>
      <c r="C4" s="36" t="s">
        <v>1</v>
      </c>
      <c r="D4" s="37"/>
      <c r="E4" s="22">
        <v>5</v>
      </c>
      <c r="F4" s="22" t="s">
        <v>19</v>
      </c>
      <c r="G4" s="22"/>
      <c r="H4" s="22"/>
      <c r="I4" s="22"/>
      <c r="J4" s="22"/>
      <c r="K4" s="23"/>
    </row>
    <row r="5" spans="1:14" s="21" customFormat="1" x14ac:dyDescent="0.25">
      <c r="A5" s="19"/>
      <c r="B5" s="20">
        <v>3</v>
      </c>
      <c r="C5" s="38" t="s">
        <v>24</v>
      </c>
      <c r="D5" s="37"/>
      <c r="E5" s="22"/>
      <c r="F5" s="22"/>
      <c r="G5" s="22"/>
      <c r="H5" s="22"/>
      <c r="I5" s="23"/>
      <c r="J5" s="23"/>
      <c r="K5" s="19"/>
    </row>
    <row r="6" spans="1:14" s="21" customFormat="1" x14ac:dyDescent="0.25">
      <c r="A6" s="23"/>
      <c r="B6" s="23"/>
      <c r="C6" s="23"/>
      <c r="D6" s="23"/>
      <c r="E6" s="23"/>
      <c r="F6" s="23"/>
      <c r="G6" s="23"/>
      <c r="H6" s="23"/>
      <c r="J6" s="22"/>
      <c r="K6" s="23"/>
      <c r="L6" s="23"/>
      <c r="M6" s="19"/>
    </row>
    <row r="7" spans="1:14" s="21" customFormat="1" x14ac:dyDescent="0.25">
      <c r="A7" s="42"/>
      <c r="B7" s="42" t="s">
        <v>2</v>
      </c>
      <c r="C7" s="42" t="s">
        <v>3</v>
      </c>
      <c r="D7" s="46" t="s">
        <v>0</v>
      </c>
      <c r="E7" s="47"/>
      <c r="F7" s="47"/>
      <c r="G7" s="47"/>
      <c r="H7" s="47"/>
      <c r="I7" s="42" t="s">
        <v>4</v>
      </c>
      <c r="J7" s="42" t="s">
        <v>5</v>
      </c>
      <c r="K7" s="42" t="s">
        <v>6</v>
      </c>
      <c r="L7" s="42" t="s">
        <v>7</v>
      </c>
      <c r="M7" s="44" t="s">
        <v>8</v>
      </c>
    </row>
    <row r="8" spans="1:14" s="21" customFormat="1" x14ac:dyDescent="0.25">
      <c r="A8" s="43"/>
      <c r="B8" s="43"/>
      <c r="C8" s="43"/>
      <c r="D8" s="26">
        <v>1</v>
      </c>
      <c r="E8" s="26">
        <v>2</v>
      </c>
      <c r="F8" s="26">
        <v>3</v>
      </c>
      <c r="G8" s="26">
        <v>4</v>
      </c>
      <c r="H8" s="26">
        <v>5</v>
      </c>
      <c r="I8" s="43"/>
      <c r="J8" s="43"/>
      <c r="K8" s="43"/>
      <c r="L8" s="43"/>
      <c r="M8" s="45"/>
    </row>
    <row r="9" spans="1:14" s="21" customFormat="1" x14ac:dyDescent="0.25">
      <c r="A9" s="27" t="s">
        <v>28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</row>
    <row r="10" spans="1:14" s="21" customFormat="1" x14ac:dyDescent="0.25">
      <c r="A10" s="29"/>
      <c r="B10" s="29">
        <v>1</v>
      </c>
      <c r="C10" s="51" t="s">
        <v>31</v>
      </c>
      <c r="D10" s="29">
        <v>25</v>
      </c>
      <c r="E10" s="29">
        <v>26</v>
      </c>
      <c r="F10" s="29">
        <v>28</v>
      </c>
      <c r="G10" s="29">
        <v>27</v>
      </c>
      <c r="H10" s="30">
        <v>26</v>
      </c>
      <c r="I10" s="30">
        <f t="shared" ref="I10:I14" si="0">ROUND(J10/5,1)</f>
        <v>26.4</v>
      </c>
      <c r="J10" s="30">
        <f>D10+E10+F10+G10+H10</f>
        <v>132</v>
      </c>
      <c r="K10" s="31"/>
      <c r="L10" s="30">
        <f t="shared" ref="L10:L14" si="1">J10-K10</f>
        <v>132</v>
      </c>
      <c r="M10" s="32"/>
    </row>
    <row r="11" spans="1:14" s="21" customFormat="1" x14ac:dyDescent="0.25">
      <c r="A11" s="29"/>
      <c r="B11" s="29">
        <v>2</v>
      </c>
      <c r="C11" s="51" t="s">
        <v>32</v>
      </c>
      <c r="D11" s="29">
        <v>29</v>
      </c>
      <c r="E11" s="29">
        <v>29</v>
      </c>
      <c r="F11" s="29">
        <v>27</v>
      </c>
      <c r="G11" s="29">
        <v>30</v>
      </c>
      <c r="H11" s="30">
        <v>30</v>
      </c>
      <c r="I11" s="30">
        <f t="shared" si="0"/>
        <v>29</v>
      </c>
      <c r="J11" s="30">
        <f>D11+E11+F11+G11+H11</f>
        <v>145</v>
      </c>
      <c r="K11" s="31"/>
      <c r="L11" s="30">
        <f t="shared" si="1"/>
        <v>145</v>
      </c>
      <c r="M11" s="32">
        <v>1</v>
      </c>
      <c r="N11" s="21" t="s">
        <v>30</v>
      </c>
    </row>
    <row r="12" spans="1:14" s="21" customFormat="1" x14ac:dyDescent="0.25">
      <c r="A12" s="29"/>
      <c r="B12" s="29">
        <v>3</v>
      </c>
      <c r="C12" s="51" t="s">
        <v>33</v>
      </c>
      <c r="D12" s="29">
        <v>28</v>
      </c>
      <c r="E12" s="29">
        <v>30</v>
      </c>
      <c r="F12" s="29">
        <v>29</v>
      </c>
      <c r="G12" s="29">
        <v>29</v>
      </c>
      <c r="H12" s="30">
        <v>29</v>
      </c>
      <c r="I12" s="30">
        <f t="shared" si="0"/>
        <v>29</v>
      </c>
      <c r="J12" s="30">
        <f>D12+E12+F12+G12+H12</f>
        <v>145</v>
      </c>
      <c r="K12" s="31"/>
      <c r="L12" s="30">
        <f t="shared" si="1"/>
        <v>145</v>
      </c>
      <c r="M12" s="32">
        <v>2</v>
      </c>
    </row>
    <row r="13" spans="1:14" s="21" customFormat="1" x14ac:dyDescent="0.25">
      <c r="A13" s="29"/>
      <c r="B13" s="29">
        <v>4</v>
      </c>
      <c r="C13" s="51" t="s">
        <v>36</v>
      </c>
      <c r="D13" s="29">
        <v>27</v>
      </c>
      <c r="E13" s="29">
        <v>27</v>
      </c>
      <c r="F13" s="29">
        <v>26</v>
      </c>
      <c r="G13" s="29">
        <v>28</v>
      </c>
      <c r="H13" s="30">
        <v>28</v>
      </c>
      <c r="I13" s="30">
        <f t="shared" si="0"/>
        <v>27.2</v>
      </c>
      <c r="J13" s="30">
        <f>D13+E13+F13+G13+H13</f>
        <v>136</v>
      </c>
      <c r="K13" s="31"/>
      <c r="L13" s="30">
        <f t="shared" si="1"/>
        <v>136</v>
      </c>
      <c r="M13" s="32">
        <v>3</v>
      </c>
    </row>
    <row r="14" spans="1:14" s="21" customFormat="1" x14ac:dyDescent="0.25">
      <c r="A14" s="29"/>
      <c r="B14" s="29">
        <v>5</v>
      </c>
      <c r="C14" s="51" t="s">
        <v>46</v>
      </c>
      <c r="D14" s="29">
        <v>26</v>
      </c>
      <c r="E14" s="29">
        <v>28</v>
      </c>
      <c r="F14" s="29">
        <v>30</v>
      </c>
      <c r="G14" s="29">
        <v>26</v>
      </c>
      <c r="H14" s="30">
        <v>27</v>
      </c>
      <c r="I14" s="30">
        <f t="shared" si="0"/>
        <v>27.4</v>
      </c>
      <c r="J14" s="30">
        <f>D14+E14+F14+G14+H14</f>
        <v>137</v>
      </c>
      <c r="K14" s="31">
        <v>2</v>
      </c>
      <c r="L14" s="30">
        <f t="shared" si="1"/>
        <v>135</v>
      </c>
      <c r="M14" s="32">
        <v>3</v>
      </c>
    </row>
    <row r="15" spans="1:14" s="5" customFormat="1" ht="15" customHeight="1" x14ac:dyDescent="0.2">
      <c r="D15" s="15"/>
      <c r="E15" s="15"/>
      <c r="F15" s="15"/>
      <c r="G15" s="15"/>
      <c r="H15" s="15"/>
    </row>
    <row r="16" spans="1:14" s="5" customFormat="1" ht="12.75" x14ac:dyDescent="0.2">
      <c r="A16" s="16"/>
      <c r="C16" s="5" t="s">
        <v>11</v>
      </c>
    </row>
    <row r="17" spans="1:3" s="5" customFormat="1" ht="15.75" customHeight="1" x14ac:dyDescent="0.2">
      <c r="A17" s="17"/>
      <c r="C17" s="5" t="s">
        <v>12</v>
      </c>
    </row>
    <row r="18" spans="1:3" s="5" customFormat="1" ht="15.75" customHeight="1" x14ac:dyDescent="0.2">
      <c r="C18" s="5" t="s">
        <v>9</v>
      </c>
    </row>
    <row r="19" spans="1:3" s="5" customFormat="1" ht="15.75" customHeight="1" x14ac:dyDescent="0.2"/>
    <row r="20" spans="1:3" ht="15.75" customHeight="1" x14ac:dyDescent="0.25"/>
    <row r="21" spans="1:3" ht="15.75" customHeight="1" x14ac:dyDescent="0.25"/>
    <row r="22" spans="1:3" ht="15.75" customHeight="1" x14ac:dyDescent="0.25"/>
    <row r="23" spans="1:3" ht="15.75" customHeight="1" x14ac:dyDescent="0.25"/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</sheetData>
  <mergeCells count="12">
    <mergeCell ref="M7:M8"/>
    <mergeCell ref="D7:H7"/>
    <mergeCell ref="I7:I8"/>
    <mergeCell ref="J7:J8"/>
    <mergeCell ref="K7:K8"/>
    <mergeCell ref="L7:L8"/>
    <mergeCell ref="A7:A8"/>
    <mergeCell ref="B7:B8"/>
    <mergeCell ref="C7:C8"/>
    <mergeCell ref="C3:D3"/>
    <mergeCell ref="C4:D4"/>
    <mergeCell ref="C5:D5"/>
  </mergeCells>
  <conditionalFormatting sqref="D10:H10">
    <cfRule type="cellIs" dxfId="17" priority="9" operator="greaterThanOrEqual">
      <formula>$I$10+3</formula>
    </cfRule>
    <cfRule type="cellIs" dxfId="16" priority="10" operator="lessThanOrEqual">
      <formula>$I$10-3</formula>
    </cfRule>
  </conditionalFormatting>
  <conditionalFormatting sqref="D11:H11">
    <cfRule type="cellIs" dxfId="15" priority="11" operator="greaterThanOrEqual">
      <formula>$I$11+3</formula>
    </cfRule>
    <cfRule type="cellIs" dxfId="14" priority="12" operator="lessThanOrEqual">
      <formula>$I$11-3</formula>
    </cfRule>
  </conditionalFormatting>
  <conditionalFormatting sqref="D12:H12">
    <cfRule type="cellIs" dxfId="13" priority="7" operator="greaterThanOrEqual">
      <formula>$I$12+3</formula>
    </cfRule>
    <cfRule type="cellIs" dxfId="12" priority="8" operator="lessThanOrEqual">
      <formula>$I$12-3</formula>
    </cfRule>
  </conditionalFormatting>
  <conditionalFormatting sqref="D13:H13">
    <cfRule type="cellIs" dxfId="11" priority="5" operator="greaterThanOrEqual">
      <formula>$I$13+3</formula>
    </cfRule>
    <cfRule type="cellIs" dxfId="10" priority="6" operator="lessThanOrEqual">
      <formula>$I$13-3</formula>
    </cfRule>
  </conditionalFormatting>
  <conditionalFormatting sqref="D14:H14">
    <cfRule type="cellIs" dxfId="9" priority="3" operator="greaterThanOrEqual">
      <formula>$I$14+3</formula>
    </cfRule>
    <cfRule type="cellIs" dxfId="8" priority="4" operator="lessThanOrEqual">
      <formula>$I$14-3</formula>
    </cfRule>
  </conditionalFormatting>
  <pageMargins left="0.70866141732283472" right="0.70866141732283472" top="0.74803149606299213" bottom="0.74803149606299213" header="0" footer="0"/>
  <pageSetup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M989"/>
  <sheetViews>
    <sheetView tabSelected="1" workbookViewId="0">
      <selection activeCell="C11" sqref="C11"/>
    </sheetView>
  </sheetViews>
  <sheetFormatPr defaultColWidth="14.42578125" defaultRowHeight="15" customHeight="1" x14ac:dyDescent="0.25"/>
  <cols>
    <col min="1" max="1" width="6.28515625" customWidth="1"/>
    <col min="2" max="2" width="8.7109375" customWidth="1"/>
    <col min="3" max="3" width="28.5703125" customWidth="1"/>
    <col min="4" max="11" width="8.7109375" customWidth="1"/>
    <col min="12" max="12" width="12.140625" customWidth="1"/>
    <col min="13" max="13" width="7.140625" customWidth="1"/>
    <col min="14" max="21" width="8.7109375" customWidth="1"/>
  </cols>
  <sheetData>
    <row r="1" spans="1:13" ht="17.25" x14ac:dyDescent="0.25">
      <c r="A1" s="1" t="s">
        <v>17</v>
      </c>
      <c r="B1" s="2"/>
      <c r="C1" s="2"/>
      <c r="D1" s="2"/>
      <c r="E1" s="3"/>
      <c r="F1" s="3"/>
      <c r="G1" s="3"/>
      <c r="H1" s="3"/>
      <c r="I1" s="3"/>
      <c r="J1" s="3"/>
    </row>
    <row r="2" spans="1:13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3" s="21" customFormat="1" x14ac:dyDescent="0.25">
      <c r="A3" s="19" t="s">
        <v>0</v>
      </c>
      <c r="B3" s="20">
        <v>1</v>
      </c>
      <c r="C3" s="36" t="s">
        <v>19</v>
      </c>
      <c r="D3" s="37"/>
      <c r="E3" s="22">
        <v>4</v>
      </c>
      <c r="F3" s="22" t="s">
        <v>20</v>
      </c>
      <c r="G3" s="22"/>
      <c r="H3" s="22"/>
      <c r="I3" s="22"/>
      <c r="J3" s="22"/>
      <c r="K3" s="23"/>
    </row>
    <row r="4" spans="1:13" s="21" customFormat="1" x14ac:dyDescent="0.25">
      <c r="A4" s="19"/>
      <c r="B4" s="20">
        <v>2</v>
      </c>
      <c r="C4" s="36" t="s">
        <v>1</v>
      </c>
      <c r="D4" s="37"/>
      <c r="E4" s="22">
        <v>5</v>
      </c>
      <c r="F4" s="22" t="s">
        <v>21</v>
      </c>
      <c r="G4" s="22"/>
      <c r="H4" s="22"/>
      <c r="I4" s="22"/>
      <c r="J4" s="22"/>
      <c r="K4" s="23"/>
    </row>
    <row r="5" spans="1:13" s="21" customFormat="1" x14ac:dyDescent="0.25">
      <c r="A5" s="19"/>
      <c r="B5" s="20">
        <v>3</v>
      </c>
      <c r="C5" s="38" t="s">
        <v>22</v>
      </c>
      <c r="D5" s="37"/>
      <c r="E5" s="22">
        <v>6</v>
      </c>
      <c r="F5" s="22" t="s">
        <v>23</v>
      </c>
      <c r="G5" s="22"/>
      <c r="H5" s="22"/>
      <c r="I5" s="23"/>
      <c r="J5" s="23"/>
      <c r="K5" s="19"/>
    </row>
    <row r="6" spans="1:13" s="21" customFormat="1" x14ac:dyDescent="0.25">
      <c r="A6" s="19"/>
      <c r="B6" s="20"/>
      <c r="C6" s="19"/>
      <c r="E6" s="22"/>
      <c r="F6" s="22"/>
      <c r="G6" s="22"/>
      <c r="H6" s="22"/>
      <c r="I6" s="23"/>
      <c r="J6" s="23"/>
      <c r="K6" s="19"/>
    </row>
    <row r="7" spans="1:13" s="5" customFormat="1" ht="12.75" x14ac:dyDescent="0.2">
      <c r="A7" s="34"/>
      <c r="B7" s="34" t="s">
        <v>2</v>
      </c>
      <c r="C7" s="34" t="s">
        <v>3</v>
      </c>
      <c r="D7" s="40" t="s">
        <v>0</v>
      </c>
      <c r="E7" s="41"/>
      <c r="F7" s="41"/>
      <c r="G7" s="41"/>
      <c r="H7" s="41"/>
      <c r="I7" s="34" t="s">
        <v>4</v>
      </c>
      <c r="J7" s="34" t="s">
        <v>5</v>
      </c>
      <c r="K7" s="34" t="s">
        <v>6</v>
      </c>
      <c r="L7" s="34" t="s">
        <v>7</v>
      </c>
      <c r="M7" s="39" t="s">
        <v>8</v>
      </c>
    </row>
    <row r="8" spans="1:13" s="5" customFormat="1" ht="12.75" x14ac:dyDescent="0.2">
      <c r="A8" s="35"/>
      <c r="B8" s="35"/>
      <c r="C8" s="35"/>
      <c r="D8" s="6">
        <v>1</v>
      </c>
      <c r="E8" s="6">
        <v>2</v>
      </c>
      <c r="F8" s="6">
        <v>3</v>
      </c>
      <c r="G8" s="6">
        <v>4</v>
      </c>
      <c r="H8" s="6">
        <v>5</v>
      </c>
      <c r="I8" s="35"/>
      <c r="J8" s="35"/>
      <c r="K8" s="35"/>
      <c r="L8" s="35"/>
      <c r="M8" s="35"/>
    </row>
    <row r="9" spans="1:13" s="5" customFormat="1" ht="12.75" x14ac:dyDescent="0.2">
      <c r="A9" s="7" t="s">
        <v>16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s="21" customFormat="1" x14ac:dyDescent="0.25">
      <c r="A10" s="29"/>
      <c r="B10" s="29">
        <v>1</v>
      </c>
      <c r="C10" s="51" t="s">
        <v>31</v>
      </c>
      <c r="D10" s="29">
        <v>28</v>
      </c>
      <c r="E10" s="29">
        <v>29</v>
      </c>
      <c r="F10" s="29">
        <v>26</v>
      </c>
      <c r="G10" s="29">
        <v>29</v>
      </c>
      <c r="H10" s="30">
        <v>27</v>
      </c>
      <c r="I10" s="30">
        <f t="shared" ref="I10:I13" si="0">ROUND(J10/5,1)</f>
        <v>27.8</v>
      </c>
      <c r="J10" s="30">
        <f>D10+E10+F10+G10+H10</f>
        <v>139</v>
      </c>
      <c r="K10" s="31"/>
      <c r="L10" s="30">
        <f t="shared" ref="L10:L13" si="1">J10-K10</f>
        <v>139</v>
      </c>
      <c r="M10" s="32">
        <v>2</v>
      </c>
    </row>
    <row r="11" spans="1:13" s="21" customFormat="1" x14ac:dyDescent="0.25">
      <c r="A11" s="29"/>
      <c r="B11" s="29">
        <v>2</v>
      </c>
      <c r="C11" s="51" t="s">
        <v>35</v>
      </c>
      <c r="D11" s="29">
        <v>29</v>
      </c>
      <c r="E11" s="29">
        <v>30</v>
      </c>
      <c r="F11" s="29">
        <v>28</v>
      </c>
      <c r="G11" s="29">
        <v>28</v>
      </c>
      <c r="H11" s="30">
        <v>30</v>
      </c>
      <c r="I11" s="30">
        <f t="shared" si="0"/>
        <v>29</v>
      </c>
      <c r="J11" s="30">
        <f>D11+E11+F11+G11+H11</f>
        <v>145</v>
      </c>
      <c r="K11" s="31"/>
      <c r="L11" s="30">
        <f t="shared" si="1"/>
        <v>145</v>
      </c>
      <c r="M11" s="32">
        <v>1</v>
      </c>
    </row>
    <row r="12" spans="1:13" s="21" customFormat="1" x14ac:dyDescent="0.25">
      <c r="A12" s="29"/>
      <c r="B12" s="29">
        <v>3</v>
      </c>
      <c r="C12" s="51" t="s">
        <v>40</v>
      </c>
      <c r="D12" s="29">
        <v>27</v>
      </c>
      <c r="E12" s="29">
        <v>28</v>
      </c>
      <c r="F12" s="29">
        <v>27</v>
      </c>
      <c r="G12" s="29">
        <v>26</v>
      </c>
      <c r="H12" s="30">
        <v>29</v>
      </c>
      <c r="I12" s="30">
        <f t="shared" si="0"/>
        <v>27.4</v>
      </c>
      <c r="J12" s="30">
        <f>D12+E12+F12+G12+H12</f>
        <v>137</v>
      </c>
      <c r="K12" s="31"/>
      <c r="L12" s="30">
        <f t="shared" si="1"/>
        <v>137</v>
      </c>
      <c r="M12" s="32">
        <v>3</v>
      </c>
    </row>
    <row r="13" spans="1:13" s="21" customFormat="1" x14ac:dyDescent="0.25">
      <c r="A13" s="29"/>
      <c r="B13" s="29">
        <v>4</v>
      </c>
      <c r="C13" s="51" t="s">
        <v>44</v>
      </c>
      <c r="D13" s="29">
        <v>26</v>
      </c>
      <c r="E13" s="29">
        <v>27</v>
      </c>
      <c r="F13" s="29">
        <v>25</v>
      </c>
      <c r="G13" s="29">
        <v>27</v>
      </c>
      <c r="H13" s="30">
        <v>28</v>
      </c>
      <c r="I13" s="30">
        <f t="shared" si="0"/>
        <v>26.6</v>
      </c>
      <c r="J13" s="30">
        <f>D13+E13+F13+G13+H13</f>
        <v>133</v>
      </c>
      <c r="K13" s="31"/>
      <c r="L13" s="30">
        <f t="shared" si="1"/>
        <v>133</v>
      </c>
      <c r="M13" s="32"/>
    </row>
    <row r="14" spans="1:13" s="5" customFormat="1" ht="15" customHeight="1" thickBot="1" x14ac:dyDescent="0.25">
      <c r="D14" s="15"/>
      <c r="E14" s="15"/>
      <c r="F14" s="15"/>
      <c r="G14" s="15"/>
      <c r="H14" s="15"/>
    </row>
    <row r="15" spans="1:13" s="5" customFormat="1" ht="13.5" thickBot="1" x14ac:dyDescent="0.25">
      <c r="A15" s="16"/>
      <c r="C15" s="5" t="s">
        <v>11</v>
      </c>
    </row>
    <row r="16" spans="1:13" s="5" customFormat="1" ht="15.75" customHeight="1" thickBot="1" x14ac:dyDescent="0.25">
      <c r="A16" s="17"/>
      <c r="C16" s="5" t="s">
        <v>12</v>
      </c>
    </row>
    <row r="17" spans="3:3" s="5" customFormat="1" ht="15.75" customHeight="1" x14ac:dyDescent="0.2">
      <c r="C17" s="5" t="s">
        <v>9</v>
      </c>
    </row>
    <row r="18" spans="3:3" s="5" customFormat="1" ht="15.75" customHeight="1" x14ac:dyDescent="0.2"/>
    <row r="19" spans="3:3" s="5" customFormat="1" ht="15.75" customHeight="1" x14ac:dyDescent="0.2"/>
    <row r="20" spans="3:3" ht="15.75" customHeight="1" x14ac:dyDescent="0.25"/>
    <row r="21" spans="3:3" ht="15.75" customHeight="1" x14ac:dyDescent="0.25"/>
    <row r="22" spans="3:3" ht="15.75" customHeight="1" x14ac:dyDescent="0.25"/>
    <row r="23" spans="3:3" ht="15.75" customHeight="1" x14ac:dyDescent="0.25"/>
    <row r="24" spans="3:3" ht="15.75" customHeight="1" x14ac:dyDescent="0.25"/>
    <row r="25" spans="3:3" ht="15.75" customHeight="1" x14ac:dyDescent="0.25"/>
    <row r="26" spans="3:3" ht="15.75" customHeight="1" x14ac:dyDescent="0.25"/>
    <row r="27" spans="3:3" ht="15.75" customHeight="1" x14ac:dyDescent="0.25"/>
    <row r="28" spans="3:3" ht="15.75" customHeight="1" x14ac:dyDescent="0.25"/>
    <row r="29" spans="3:3" ht="15.75" customHeight="1" x14ac:dyDescent="0.25"/>
    <row r="30" spans="3:3" ht="15.75" customHeight="1" x14ac:dyDescent="0.25"/>
    <row r="31" spans="3:3" ht="15.75" customHeight="1" x14ac:dyDescent="0.25"/>
    <row r="32" spans="3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</sheetData>
  <mergeCells count="12">
    <mergeCell ref="L7:L8"/>
    <mergeCell ref="M7:M8"/>
    <mergeCell ref="C7:C8"/>
    <mergeCell ref="D7:H7"/>
    <mergeCell ref="I7:I8"/>
    <mergeCell ref="J7:J8"/>
    <mergeCell ref="K7:K8"/>
    <mergeCell ref="A7:A8"/>
    <mergeCell ref="B7:B8"/>
    <mergeCell ref="C3:D3"/>
    <mergeCell ref="C4:D4"/>
    <mergeCell ref="C5:D5"/>
  </mergeCells>
  <conditionalFormatting sqref="D10:H10">
    <cfRule type="cellIs" dxfId="7" priority="13" operator="greaterThanOrEqual">
      <formula>$I$10+3</formula>
    </cfRule>
    <cfRule type="cellIs" dxfId="6" priority="14" operator="lessThanOrEqual">
      <formula>$I$10-3</formula>
    </cfRule>
  </conditionalFormatting>
  <conditionalFormatting sqref="D11:H11">
    <cfRule type="cellIs" dxfId="5" priority="15" operator="greaterThanOrEqual">
      <formula>$I$11+3</formula>
    </cfRule>
    <cfRule type="cellIs" dxfId="4" priority="16" operator="lessThanOrEqual">
      <formula>$I$11-3</formula>
    </cfRule>
  </conditionalFormatting>
  <conditionalFormatting sqref="D12:H12">
    <cfRule type="cellIs" dxfId="3" priority="11" operator="greaterThanOrEqual">
      <formula>$I$12+3</formula>
    </cfRule>
    <cfRule type="cellIs" dxfId="2" priority="12" operator="lessThanOrEqual">
      <formula>$I$12-3</formula>
    </cfRule>
  </conditionalFormatting>
  <conditionalFormatting sqref="D13:H13">
    <cfRule type="cellIs" dxfId="1" priority="9" operator="greaterThanOrEqual">
      <formula>$I$13+3</formula>
    </cfRule>
    <cfRule type="cellIs" dxfId="0" priority="10" operator="lessThanOrEqual">
      <formula>$I$13-3</formula>
    </cfRule>
  </conditionalFormatting>
  <pageMargins left="0.70866141732283472" right="0.70866141732283472" top="0.74803149606299213" bottom="0.74803149606299213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класичне моделювання брів</vt:lpstr>
      <vt:lpstr>ламінування</vt:lpstr>
      <vt:lpstr>постер</vt:lpstr>
      <vt:lpstr>чол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Саша</dc:creator>
  <cp:lastModifiedBy>User</cp:lastModifiedBy>
  <cp:lastPrinted>2026-09-04T08:44:35Z</cp:lastPrinted>
  <dcterms:created xsi:type="dcterms:W3CDTF">2024-03-28T07:45:21Z</dcterms:created>
  <dcterms:modified xsi:type="dcterms:W3CDTF">2026-09-08T10:33:43Z</dcterms:modified>
</cp:coreProperties>
</file>