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чемп 20250917-18\17.09.2025\"/>
    </mc:Choice>
  </mc:AlternateContent>
  <bookViews>
    <workbookView xWindow="7455" yWindow="1635" windowWidth="15330" windowHeight="8895" activeTab="2"/>
  </bookViews>
  <sheets>
    <sheet name="чол " sheetId="3" r:id="rId1"/>
    <sheet name="брови за 30" sheetId="2" r:id="rId2"/>
    <sheet name="ламінування" sheetId="4" r:id="rId3"/>
    <sheet name="класичне моделювання брів" sheetId="1" r:id="rId4"/>
  </sheets>
  <calcPr calcId="152511"/>
  <extLst>
    <ext uri="GoogleSheetsCustomDataVersion2">
      <go:sheetsCustomData xmlns:go="http://customooxmlschemas.google.com/" r:id="rId8" roundtripDataChecksum="rvwVZrVG0TF7R6GoCYUKSQBSJNMbsLX/E7ZhtSVa4j4="/>
    </ext>
  </extLst>
</workbook>
</file>

<file path=xl/calcChain.xml><?xml version="1.0" encoding="utf-8"?>
<calcChain xmlns="http://schemas.openxmlformats.org/spreadsheetml/2006/main">
  <c r="M11" i="4" l="1"/>
  <c r="M12" i="4"/>
  <c r="M13" i="4"/>
  <c r="M14" i="4"/>
  <c r="M10" i="4"/>
  <c r="J11" i="4"/>
  <c r="J12" i="4"/>
  <c r="J13" i="4"/>
  <c r="J14" i="4"/>
  <c r="J10" i="4"/>
  <c r="K11" i="4"/>
  <c r="K12" i="4"/>
  <c r="K13" i="4"/>
  <c r="K14" i="4"/>
  <c r="K10" i="4"/>
  <c r="K19" i="1" l="1"/>
  <c r="M19" i="1" s="1"/>
  <c r="K11" i="1"/>
  <c r="J11" i="1" s="1"/>
  <c r="K13" i="1"/>
  <c r="J13" i="1" s="1"/>
  <c r="K14" i="1"/>
  <c r="J14" i="1" s="1"/>
  <c r="K15" i="1"/>
  <c r="J15" i="1" s="1"/>
  <c r="K16" i="1"/>
  <c r="J16" i="1" s="1"/>
  <c r="K17" i="1"/>
  <c r="J17" i="1" s="1"/>
  <c r="K18" i="1"/>
  <c r="J18" i="1" s="1"/>
  <c r="K20" i="1"/>
  <c r="J20" i="1" s="1"/>
  <c r="K22" i="1"/>
  <c r="J22" i="1" s="1"/>
  <c r="K23" i="1"/>
  <c r="J23" i="1" s="1"/>
  <c r="K24" i="1"/>
  <c r="J24" i="1" s="1"/>
  <c r="K25" i="1"/>
  <c r="J25" i="1" s="1"/>
  <c r="K26" i="1"/>
  <c r="J26" i="1" s="1"/>
  <c r="K27" i="1"/>
  <c r="J27" i="1" s="1"/>
  <c r="K10" i="1"/>
  <c r="J10" i="1" s="1"/>
  <c r="J19" i="1" l="1"/>
  <c r="J11" i="3" l="1"/>
  <c r="J12" i="3"/>
  <c r="J13" i="3"/>
  <c r="J14" i="3"/>
  <c r="J15" i="3"/>
  <c r="J16" i="3"/>
  <c r="K11" i="3"/>
  <c r="K12" i="3"/>
  <c r="K13" i="3"/>
  <c r="K14" i="3"/>
  <c r="K15" i="3"/>
  <c r="K16" i="3"/>
  <c r="K10" i="3"/>
  <c r="J10" i="3"/>
  <c r="K12" i="2" l="1"/>
  <c r="J12" i="2" s="1"/>
  <c r="K13" i="2"/>
  <c r="J13" i="2" s="1"/>
  <c r="K14" i="2"/>
  <c r="J14" i="2" s="1"/>
  <c r="K15" i="2"/>
  <c r="J15" i="2" s="1"/>
  <c r="K16" i="2"/>
  <c r="J16" i="2" s="1"/>
  <c r="K11" i="2"/>
  <c r="J11" i="2" s="1"/>
  <c r="M16" i="2" l="1"/>
  <c r="M14" i="2"/>
  <c r="M12" i="2"/>
  <c r="M15" i="2"/>
  <c r="M13" i="2"/>
  <c r="M11" i="2"/>
  <c r="M11" i="1" l="1"/>
  <c r="M20" i="1"/>
  <c r="M18" i="1"/>
  <c r="M17" i="1"/>
  <c r="M16" i="1"/>
  <c r="M15" i="1"/>
  <c r="M14" i="1"/>
  <c r="M13" i="1"/>
  <c r="M27" i="1"/>
  <c r="M26" i="1"/>
  <c r="M25" i="1"/>
  <c r="M24" i="1"/>
  <c r="M23" i="1"/>
  <c r="M22" i="1"/>
  <c r="M10" i="1" l="1"/>
  <c r="M16" i="3"/>
  <c r="M15" i="3"/>
  <c r="M14" i="3"/>
  <c r="M13" i="3"/>
  <c r="M12" i="3"/>
  <c r="M11" i="3"/>
  <c r="M10" i="3"/>
</calcChain>
</file>

<file path=xl/sharedStrings.xml><?xml version="1.0" encoding="utf-8"?>
<sst xmlns="http://schemas.openxmlformats.org/spreadsheetml/2006/main" count="102" uniqueCount="43">
  <si>
    <t>СУДДІ</t>
  </si>
  <si>
    <t>Турчин</t>
  </si>
  <si>
    <t>Кашель ( стажер)</t>
  </si>
  <si>
    <t>Оліва</t>
  </si>
  <si>
    <t>НОМЕР УЧАСНИКА</t>
  </si>
  <si>
    <t>ПІБ</t>
  </si>
  <si>
    <t>СЕРЕДНІЙ БАЛ</t>
  </si>
  <si>
    <t>ЗАГ. БАЛ</t>
  </si>
  <si>
    <t>ШТРАФ</t>
  </si>
  <si>
    <t>ФІНАЛЬНИЙ БАЛ</t>
  </si>
  <si>
    <t>МІСЦЕ</t>
  </si>
  <si>
    <t>Стажер 1</t>
  </si>
  <si>
    <t>При розбіжності балів судді на 3 або вище від середнього значення, суддя отримає жовту або червону картку</t>
  </si>
  <si>
    <t>без розподілу</t>
  </si>
  <si>
    <t>Номінація: Класичне моделювання брів</t>
  </si>
  <si>
    <r>
      <t>Розбіжність балів на 3 або більше від середнього балу</t>
    </r>
    <r>
      <rPr>
        <b/>
        <sz val="10"/>
        <color theme="1"/>
        <rFont val="Times New Roman"/>
        <family val="1"/>
        <charset val="204"/>
      </rPr>
      <t xml:space="preserve"> у меншу сторону</t>
    </r>
  </si>
  <si>
    <r>
      <t xml:space="preserve">Розбіжність балів на 3 або більше від середнього балу </t>
    </r>
    <r>
      <rPr>
        <b/>
        <sz val="10"/>
        <color theme="1"/>
        <rFont val="Times New Roman"/>
        <family val="1"/>
        <charset val="204"/>
      </rPr>
      <t>у більшу сторону</t>
    </r>
  </si>
  <si>
    <t>Окіс</t>
  </si>
  <si>
    <t>юніори</t>
  </si>
  <si>
    <t>майстри</t>
  </si>
  <si>
    <t>профі</t>
  </si>
  <si>
    <t>Островерхая</t>
  </si>
  <si>
    <t xml:space="preserve">   без розподілу</t>
  </si>
  <si>
    <t>Лугиня-Підоріна</t>
  </si>
  <si>
    <t>Островерха</t>
  </si>
  <si>
    <t>Номінація:  чоловіче моделювання брів</t>
  </si>
  <si>
    <t>Номінація: Брови за 30 хвилин</t>
  </si>
  <si>
    <t>Номінація:  Ламінування брів</t>
  </si>
  <si>
    <t>Рошкович Катерина</t>
  </si>
  <si>
    <t>Григораш-Новак Вікторія</t>
  </si>
  <si>
    <t>Гринюк Ангеліна</t>
  </si>
  <si>
    <t>Хоптюк Вікторія</t>
  </si>
  <si>
    <t>Бегунова Анастасія</t>
  </si>
  <si>
    <t>Дорохіна Тетяна</t>
  </si>
  <si>
    <t>Кулага Ірина</t>
  </si>
  <si>
    <t>Гринчук Ліза</t>
  </si>
  <si>
    <t>Денисюк Єлізавета</t>
  </si>
  <si>
    <t>Каспір Тетяна</t>
  </si>
  <si>
    <t>Бойко Дар*я</t>
  </si>
  <si>
    <t>Янушкевич Ірина</t>
  </si>
  <si>
    <t>Лимар Юлія</t>
  </si>
  <si>
    <t>Калабашкіна Каріна</t>
  </si>
  <si>
    <t>Федосенко Катерина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</si>
</sst>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b/>
      <sz val="13"/>
      <color theme="1"/>
      <name val="Calibri"/>
      <family val="2"/>
      <charset val="204"/>
    </font>
    <font>
      <sz val="13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D966"/>
        <bgColor rgb="FFFFD966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6" xfId="0" applyFont="1" applyFill="1" applyBorder="1"/>
    <xf numFmtId="0" fontId="5" fillId="0" borderId="5" xfId="0" applyFont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/>
    <xf numFmtId="0" fontId="4" fillId="3" borderId="5" xfId="0" applyFont="1" applyFill="1" applyBorder="1" applyAlignment="1">
      <alignment horizontal="center" vertical="center"/>
    </xf>
    <xf numFmtId="0" fontId="5" fillId="7" borderId="0" xfId="0" applyFont="1" applyFill="1"/>
    <xf numFmtId="0" fontId="5" fillId="4" borderId="7" xfId="0" applyFont="1" applyFill="1" applyBorder="1"/>
    <xf numFmtId="0" fontId="5" fillId="5" borderId="7" xfId="0" applyFont="1" applyFill="1" applyBorder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5" fillId="2" borderId="6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/>
    <xf numFmtId="0" fontId="4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0" borderId="4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3" xfId="0" applyFont="1" applyBorder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89"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1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ont>
        <color theme="1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ont>
        <color theme="1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992"/>
  <sheetViews>
    <sheetView workbookViewId="0">
      <selection activeCell="D10" sqref="D10:H16"/>
    </sheetView>
  </sheetViews>
  <sheetFormatPr defaultColWidth="14.42578125" defaultRowHeight="15" customHeight="1" x14ac:dyDescent="0.25"/>
  <cols>
    <col min="1" max="1" width="6.28515625" customWidth="1"/>
    <col min="2" max="12" width="8.7109375" customWidth="1"/>
    <col min="13" max="13" width="12.140625" customWidth="1"/>
    <col min="14" max="14" width="7.140625" customWidth="1"/>
    <col min="15" max="22" width="8.7109375" customWidth="1"/>
  </cols>
  <sheetData>
    <row r="1" spans="1:15" ht="17.25" x14ac:dyDescent="0.25">
      <c r="A1" s="1" t="s">
        <v>25</v>
      </c>
      <c r="B1" s="2"/>
      <c r="C1" s="2"/>
      <c r="D1" s="2"/>
      <c r="E1" s="3"/>
      <c r="F1" s="3"/>
      <c r="G1" s="3"/>
      <c r="H1" s="3"/>
      <c r="J1" s="3"/>
      <c r="K1" s="3"/>
    </row>
    <row r="2" spans="1:15" x14ac:dyDescent="0.25">
      <c r="A2" s="3"/>
      <c r="B2" s="3"/>
      <c r="C2" s="3"/>
      <c r="D2" s="3"/>
      <c r="E2" s="3"/>
      <c r="F2" s="3"/>
      <c r="G2" s="3"/>
      <c r="H2" s="3"/>
      <c r="J2" s="3"/>
      <c r="K2" s="3"/>
    </row>
    <row r="3" spans="1:15" s="5" customFormat="1" ht="12.75" x14ac:dyDescent="0.2">
      <c r="A3" s="6" t="s">
        <v>0</v>
      </c>
      <c r="B3" s="7">
        <v>1</v>
      </c>
      <c r="C3" s="36" t="s">
        <v>23</v>
      </c>
      <c r="D3" s="37"/>
      <c r="E3" s="8">
        <v>4</v>
      </c>
      <c r="F3" s="8" t="s">
        <v>3</v>
      </c>
      <c r="G3" s="8"/>
      <c r="H3" s="8"/>
      <c r="I3" s="8"/>
      <c r="K3" s="8"/>
      <c r="L3" s="8"/>
      <c r="M3" s="8"/>
      <c r="N3" s="4"/>
    </row>
    <row r="4" spans="1:15" s="5" customFormat="1" ht="12.75" x14ac:dyDescent="0.2">
      <c r="A4" s="6"/>
      <c r="B4" s="7">
        <v>2</v>
      </c>
      <c r="C4" s="36" t="s">
        <v>24</v>
      </c>
      <c r="D4" s="37"/>
      <c r="E4" s="8">
        <v>5</v>
      </c>
      <c r="F4" s="8" t="s">
        <v>17</v>
      </c>
      <c r="G4" s="8"/>
      <c r="H4" s="8"/>
      <c r="I4" s="8"/>
      <c r="K4" s="8"/>
      <c r="L4" s="8"/>
      <c r="M4" s="8"/>
      <c r="N4" s="4"/>
    </row>
    <row r="5" spans="1:15" s="5" customFormat="1" ht="12.75" x14ac:dyDescent="0.2">
      <c r="A5" s="6"/>
      <c r="B5" s="7">
        <v>3</v>
      </c>
      <c r="C5" s="38" t="s">
        <v>1</v>
      </c>
      <c r="D5" s="37"/>
      <c r="E5" s="8">
        <v>6</v>
      </c>
      <c r="F5" s="8" t="s">
        <v>2</v>
      </c>
      <c r="G5" s="8"/>
      <c r="H5" s="8"/>
      <c r="K5" s="4"/>
      <c r="L5" s="4"/>
      <c r="M5" s="4"/>
      <c r="N5" s="6"/>
    </row>
    <row r="6" spans="1:15" s="5" customFormat="1" ht="12.75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5" s="5" customFormat="1" ht="12.75" x14ac:dyDescent="0.2">
      <c r="A7" s="31"/>
      <c r="B7" s="31" t="s">
        <v>4</v>
      </c>
      <c r="C7" s="31" t="s">
        <v>5</v>
      </c>
      <c r="D7" s="34" t="s">
        <v>0</v>
      </c>
      <c r="E7" s="35"/>
      <c r="F7" s="35"/>
      <c r="G7" s="35"/>
      <c r="H7" s="35"/>
      <c r="I7" s="35"/>
      <c r="J7" s="31" t="s">
        <v>6</v>
      </c>
      <c r="K7" s="31" t="s">
        <v>7</v>
      </c>
      <c r="L7" s="31" t="s">
        <v>8</v>
      </c>
      <c r="M7" s="31" t="s">
        <v>9</v>
      </c>
      <c r="N7" s="33" t="s">
        <v>10</v>
      </c>
    </row>
    <row r="8" spans="1:15" s="5" customFormat="1" ht="12.75" x14ac:dyDescent="0.2">
      <c r="A8" s="32"/>
      <c r="B8" s="32"/>
      <c r="C8" s="32"/>
      <c r="D8" s="9">
        <v>1</v>
      </c>
      <c r="E8" s="9">
        <v>2</v>
      </c>
      <c r="F8" s="9">
        <v>3</v>
      </c>
      <c r="G8" s="9">
        <v>4</v>
      </c>
      <c r="H8" s="9">
        <v>5</v>
      </c>
      <c r="I8" s="9" t="s">
        <v>11</v>
      </c>
      <c r="J8" s="32"/>
      <c r="K8" s="32"/>
      <c r="L8" s="32"/>
      <c r="M8" s="32"/>
      <c r="N8" s="32"/>
    </row>
    <row r="9" spans="1:15" s="5" customFormat="1" ht="12.75" x14ac:dyDescent="0.2">
      <c r="A9" s="10" t="s">
        <v>22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5" s="5" customFormat="1" ht="12.75" x14ac:dyDescent="0.2">
      <c r="A10" s="12"/>
      <c r="B10" s="12">
        <v>2</v>
      </c>
      <c r="C10" s="12"/>
      <c r="D10" s="13">
        <v>29</v>
      </c>
      <c r="E10" s="14">
        <v>27</v>
      </c>
      <c r="F10" s="13">
        <v>26</v>
      </c>
      <c r="G10" s="13">
        <v>28</v>
      </c>
      <c r="H10" s="13">
        <v>30</v>
      </c>
      <c r="I10" s="13">
        <v>29</v>
      </c>
      <c r="J10" s="15">
        <f>ROUND(K10/5,1)</f>
        <v>28</v>
      </c>
      <c r="K10" s="15">
        <f>D10+E10+F10+G10+H10</f>
        <v>140</v>
      </c>
      <c r="L10" s="16"/>
      <c r="M10" s="15">
        <f t="shared" ref="M10:M16" si="0">K10-L10</f>
        <v>140</v>
      </c>
      <c r="N10" s="17">
        <v>2</v>
      </c>
      <c r="O10" s="5" t="s">
        <v>29</v>
      </c>
    </row>
    <row r="11" spans="1:15" s="5" customFormat="1" ht="12.75" x14ac:dyDescent="0.2">
      <c r="A11" s="12"/>
      <c r="B11" s="12">
        <v>4</v>
      </c>
      <c r="C11" s="12"/>
      <c r="D11" s="13">
        <v>25</v>
      </c>
      <c r="E11" s="13">
        <v>25</v>
      </c>
      <c r="F11" s="13">
        <v>25</v>
      </c>
      <c r="G11" s="13">
        <v>25</v>
      </c>
      <c r="H11" s="13">
        <v>25</v>
      </c>
      <c r="I11" s="13">
        <v>25</v>
      </c>
      <c r="J11" s="15">
        <f t="shared" ref="J11:J16" si="1">ROUND(K11/5,1)</f>
        <v>25</v>
      </c>
      <c r="K11" s="15">
        <f t="shared" ref="K11:K16" si="2">D11+E11+F11+G11+H11</f>
        <v>125</v>
      </c>
      <c r="L11" s="16"/>
      <c r="M11" s="15">
        <f t="shared" si="0"/>
        <v>125</v>
      </c>
      <c r="N11" s="17"/>
    </row>
    <row r="12" spans="1:15" s="5" customFormat="1" ht="12.75" x14ac:dyDescent="0.2">
      <c r="A12" s="12"/>
      <c r="B12" s="13">
        <v>6</v>
      </c>
      <c r="C12" s="12"/>
      <c r="D12" s="13">
        <v>27</v>
      </c>
      <c r="E12" s="13">
        <v>26</v>
      </c>
      <c r="F12" s="13">
        <v>28</v>
      </c>
      <c r="G12" s="13">
        <v>27</v>
      </c>
      <c r="H12" s="13">
        <v>28</v>
      </c>
      <c r="I12" s="13">
        <v>26</v>
      </c>
      <c r="J12" s="15">
        <f t="shared" si="1"/>
        <v>27.2</v>
      </c>
      <c r="K12" s="15">
        <f t="shared" si="2"/>
        <v>136</v>
      </c>
      <c r="L12" s="16"/>
      <c r="M12" s="15">
        <f t="shared" si="0"/>
        <v>136</v>
      </c>
      <c r="N12" s="17">
        <v>3</v>
      </c>
      <c r="O12" s="5" t="s">
        <v>31</v>
      </c>
    </row>
    <row r="13" spans="1:15" s="5" customFormat="1" ht="12.75" x14ac:dyDescent="0.2">
      <c r="A13" s="12"/>
      <c r="B13" s="13">
        <v>11</v>
      </c>
      <c r="C13" s="12"/>
      <c r="D13" s="13">
        <v>28</v>
      </c>
      <c r="E13" s="13">
        <v>28</v>
      </c>
      <c r="F13" s="13">
        <v>25</v>
      </c>
      <c r="G13" s="13">
        <v>29</v>
      </c>
      <c r="H13" s="13">
        <v>25</v>
      </c>
      <c r="I13" s="13">
        <v>28</v>
      </c>
      <c r="J13" s="15">
        <f t="shared" si="1"/>
        <v>27</v>
      </c>
      <c r="K13" s="15">
        <f t="shared" si="2"/>
        <v>135</v>
      </c>
      <c r="L13" s="16"/>
      <c r="M13" s="15">
        <f t="shared" si="0"/>
        <v>135</v>
      </c>
      <c r="N13" s="17"/>
    </row>
    <row r="14" spans="1:15" s="5" customFormat="1" ht="12.75" x14ac:dyDescent="0.2">
      <c r="A14" s="12"/>
      <c r="B14" s="13">
        <v>12</v>
      </c>
      <c r="C14" s="12"/>
      <c r="D14" s="13">
        <v>25</v>
      </c>
      <c r="E14" s="13">
        <v>29</v>
      </c>
      <c r="F14" s="13">
        <v>29</v>
      </c>
      <c r="G14" s="13">
        <v>26</v>
      </c>
      <c r="H14" s="13">
        <v>27</v>
      </c>
      <c r="I14" s="13">
        <v>25</v>
      </c>
      <c r="J14" s="15">
        <f t="shared" si="1"/>
        <v>27.2</v>
      </c>
      <c r="K14" s="15">
        <f t="shared" si="2"/>
        <v>136</v>
      </c>
      <c r="L14" s="16"/>
      <c r="M14" s="15">
        <f t="shared" si="0"/>
        <v>136</v>
      </c>
      <c r="N14" s="17">
        <v>3</v>
      </c>
      <c r="O14" s="5" t="s">
        <v>30</v>
      </c>
    </row>
    <row r="15" spans="1:15" s="5" customFormat="1" ht="12.75" x14ac:dyDescent="0.2">
      <c r="A15" s="12"/>
      <c r="B15" s="13">
        <v>13</v>
      </c>
      <c r="C15" s="12"/>
      <c r="D15" s="13">
        <v>30</v>
      </c>
      <c r="E15" s="13">
        <v>30</v>
      </c>
      <c r="F15" s="13">
        <v>30</v>
      </c>
      <c r="G15" s="13">
        <v>30</v>
      </c>
      <c r="H15" s="13">
        <v>29</v>
      </c>
      <c r="I15" s="13">
        <v>30</v>
      </c>
      <c r="J15" s="15">
        <f t="shared" si="1"/>
        <v>29.8</v>
      </c>
      <c r="K15" s="15">
        <f t="shared" si="2"/>
        <v>149</v>
      </c>
      <c r="L15" s="16"/>
      <c r="M15" s="15">
        <f t="shared" si="0"/>
        <v>149</v>
      </c>
      <c r="N15" s="17">
        <v>1</v>
      </c>
      <c r="O15" s="5" t="s">
        <v>28</v>
      </c>
    </row>
    <row r="16" spans="1:15" s="5" customFormat="1" ht="12.75" x14ac:dyDescent="0.2">
      <c r="A16" s="12"/>
      <c r="B16" s="12">
        <v>14</v>
      </c>
      <c r="C16" s="12"/>
      <c r="D16" s="13">
        <v>26</v>
      </c>
      <c r="E16" s="13">
        <v>25</v>
      </c>
      <c r="F16" s="13">
        <v>27</v>
      </c>
      <c r="G16" s="13">
        <v>25</v>
      </c>
      <c r="H16" s="13">
        <v>26</v>
      </c>
      <c r="I16" s="13">
        <v>27</v>
      </c>
      <c r="J16" s="15">
        <f t="shared" si="1"/>
        <v>25.8</v>
      </c>
      <c r="K16" s="15">
        <f t="shared" si="2"/>
        <v>129</v>
      </c>
      <c r="L16" s="16"/>
      <c r="M16" s="15">
        <f t="shared" si="0"/>
        <v>129</v>
      </c>
      <c r="N16" s="17"/>
    </row>
    <row r="17" spans="1:9" s="5" customFormat="1" ht="15" customHeight="1" thickBot="1" x14ac:dyDescent="0.25">
      <c r="D17" s="18"/>
      <c r="E17" s="18"/>
      <c r="F17" s="18"/>
      <c r="G17" s="18"/>
      <c r="H17" s="18"/>
      <c r="I17" s="18"/>
    </row>
    <row r="18" spans="1:9" s="5" customFormat="1" ht="13.5" thickBot="1" x14ac:dyDescent="0.25">
      <c r="A18" s="19"/>
      <c r="C18" s="5" t="s">
        <v>15</v>
      </c>
    </row>
    <row r="19" spans="1:9" s="5" customFormat="1" ht="15.75" customHeight="1" thickBot="1" x14ac:dyDescent="0.25">
      <c r="A19" s="20"/>
      <c r="C19" s="5" t="s">
        <v>16</v>
      </c>
    </row>
    <row r="20" spans="1:9" s="5" customFormat="1" ht="15.75" customHeight="1" x14ac:dyDescent="0.2">
      <c r="C20" s="5" t="s">
        <v>12</v>
      </c>
    </row>
    <row r="21" spans="1:9" s="5" customFormat="1" ht="15.75" customHeight="1" x14ac:dyDescent="0.2"/>
    <row r="22" spans="1:9" s="5" customFormat="1" ht="15.75" customHeight="1" x14ac:dyDescent="0.2"/>
    <row r="23" spans="1:9" ht="15.75" customHeight="1" x14ac:dyDescent="0.25"/>
    <row r="24" spans="1:9" ht="15.75" customHeight="1" x14ac:dyDescent="0.25"/>
    <row r="25" spans="1:9" ht="15.75" customHeight="1" x14ac:dyDescent="0.25"/>
    <row r="26" spans="1:9" ht="15.75" customHeight="1" x14ac:dyDescent="0.25"/>
    <row r="27" spans="1:9" ht="15.75" customHeight="1" x14ac:dyDescent="0.25"/>
    <row r="28" spans="1:9" ht="15.75" customHeight="1" x14ac:dyDescent="0.25"/>
    <row r="29" spans="1:9" ht="15.75" customHeight="1" x14ac:dyDescent="0.25"/>
    <row r="30" spans="1:9" ht="15.75" customHeight="1" x14ac:dyDescent="0.25"/>
    <row r="31" spans="1:9" ht="15.75" customHeight="1" x14ac:dyDescent="0.25"/>
    <row r="32" spans="1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</sheetData>
  <mergeCells count="12">
    <mergeCell ref="C3:D3"/>
    <mergeCell ref="C4:D4"/>
    <mergeCell ref="C5:D5"/>
    <mergeCell ref="A7:A8"/>
    <mergeCell ref="B7:B8"/>
    <mergeCell ref="M7:M8"/>
    <mergeCell ref="N7:N8"/>
    <mergeCell ref="C7:C8"/>
    <mergeCell ref="D7:I7"/>
    <mergeCell ref="J7:J8"/>
    <mergeCell ref="K7:K8"/>
    <mergeCell ref="L7:L8"/>
  </mergeCells>
  <conditionalFormatting sqref="D10:H10">
    <cfRule type="cellIs" dxfId="88" priority="23" operator="greaterThanOrEqual">
      <formula>$J$10+3</formula>
    </cfRule>
    <cfRule type="cellIs" dxfId="87" priority="24" operator="lessThanOrEqual">
      <formula>$J$10-3</formula>
    </cfRule>
  </conditionalFormatting>
  <conditionalFormatting sqref="D11:H11">
    <cfRule type="cellIs" dxfId="86" priority="25" operator="greaterThanOrEqual">
      <formula>$J$11+3</formula>
    </cfRule>
    <cfRule type="cellIs" dxfId="85" priority="26" operator="lessThanOrEqual">
      <formula>$J$11-3</formula>
    </cfRule>
  </conditionalFormatting>
  <conditionalFormatting sqref="D12:H12">
    <cfRule type="cellIs" dxfId="84" priority="7" operator="lessThan">
      <formula>$J$12-3</formula>
    </cfRule>
    <cfRule type="cellIs" dxfId="83" priority="8" operator="greaterThan">
      <formula>$J$12+3</formula>
    </cfRule>
  </conditionalFormatting>
  <conditionalFormatting sqref="D13:H13">
    <cfRule type="cellIs" dxfId="82" priority="5" operator="lessThan">
      <formula>$J$13-3</formula>
    </cfRule>
    <cfRule type="cellIs" dxfId="81" priority="6" operator="greaterThan">
      <formula>$J$13+3</formula>
    </cfRule>
  </conditionalFormatting>
  <conditionalFormatting sqref="D13:H15">
    <cfRule type="cellIs" dxfId="80" priority="29" operator="greaterThanOrEqual">
      <formula>#REF!+3</formula>
    </cfRule>
    <cfRule type="cellIs" dxfId="79" priority="30" operator="lessThanOrEqual">
      <formula>#REF!-3</formula>
    </cfRule>
  </conditionalFormatting>
  <conditionalFormatting sqref="D14:H14">
    <cfRule type="cellIs" dxfId="78" priority="3" operator="lessThan">
      <formula>$J$14-3</formula>
    </cfRule>
    <cfRule type="cellIs" dxfId="77" priority="4" operator="greaterThan">
      <formula>$J$14+3</formula>
    </cfRule>
  </conditionalFormatting>
  <conditionalFormatting sqref="D15:H15">
    <cfRule type="cellIs" dxfId="76" priority="1" operator="lessThan">
      <formula>$J$15-3</formula>
    </cfRule>
    <cfRule type="cellIs" dxfId="75" priority="2" operator="greaterThan">
      <formula>$J$15+3</formula>
    </cfRule>
  </conditionalFormatting>
  <conditionalFormatting sqref="D16:H16">
    <cfRule type="cellIs" dxfId="74" priority="27" operator="greaterThanOrEqual">
      <formula>$J$16+3</formula>
    </cfRule>
    <cfRule type="cellIs" dxfId="73" priority="28" operator="lessThanOrEqual">
      <formula>$J$16-3</formula>
    </cfRule>
  </conditionalFormatting>
  <pageMargins left="0.70866141732283472" right="0.70866141732283472" top="0.74803149606299213" bottom="0.74803149606299213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982"/>
  <sheetViews>
    <sheetView workbookViewId="0">
      <selection activeCell="D16" sqref="D16:H16"/>
    </sheetView>
  </sheetViews>
  <sheetFormatPr defaultColWidth="14.42578125" defaultRowHeight="15" customHeight="1" x14ac:dyDescent="0.25"/>
  <cols>
    <col min="1" max="2" width="8.7109375" customWidth="1"/>
    <col min="3" max="3" width="12.140625" customWidth="1"/>
    <col min="4" max="13" width="8.7109375" customWidth="1"/>
    <col min="14" max="14" width="14.42578125" customWidth="1"/>
    <col min="15" max="15" width="23.7109375" customWidth="1"/>
    <col min="16" max="24" width="8.7109375" customWidth="1"/>
  </cols>
  <sheetData>
    <row r="1" spans="1:15" s="23" customFormat="1" ht="15.75" x14ac:dyDescent="0.25">
      <c r="A1" s="21" t="s">
        <v>26</v>
      </c>
      <c r="B1" s="22"/>
      <c r="C1" s="22"/>
      <c r="D1" s="22"/>
      <c r="E1" s="22"/>
      <c r="F1" s="22"/>
      <c r="G1" s="22"/>
      <c r="H1" s="22"/>
      <c r="I1" s="22"/>
      <c r="K1" s="22"/>
      <c r="L1" s="22"/>
      <c r="M1" s="22"/>
    </row>
    <row r="2" spans="1:15" s="5" customFormat="1" ht="12.75" x14ac:dyDescent="0.2">
      <c r="A2" s="4"/>
      <c r="B2" s="4"/>
      <c r="C2" s="4"/>
      <c r="D2" s="4"/>
      <c r="E2" s="4"/>
      <c r="F2" s="4"/>
      <c r="G2" s="4"/>
      <c r="H2" s="4"/>
      <c r="I2" s="4"/>
      <c r="K2" s="4"/>
      <c r="L2" s="4"/>
      <c r="M2" s="4"/>
    </row>
    <row r="3" spans="1:15" s="26" customFormat="1" ht="12.75" x14ac:dyDescent="0.2">
      <c r="A3" s="27" t="s">
        <v>0</v>
      </c>
      <c r="B3" s="7">
        <v>1</v>
      </c>
      <c r="C3" s="36" t="s">
        <v>23</v>
      </c>
      <c r="D3" s="37"/>
      <c r="E3" s="8">
        <v>4</v>
      </c>
      <c r="F3" s="8" t="s">
        <v>3</v>
      </c>
      <c r="G3" s="8"/>
      <c r="H3" s="8"/>
      <c r="I3" s="8"/>
      <c r="K3" s="8"/>
      <c r="L3" s="8"/>
      <c r="M3" s="8"/>
      <c r="N3" s="4"/>
    </row>
    <row r="4" spans="1:15" s="26" customFormat="1" ht="12.75" x14ac:dyDescent="0.2">
      <c r="A4" s="27"/>
      <c r="B4" s="7">
        <v>2</v>
      </c>
      <c r="C4" s="36" t="s">
        <v>24</v>
      </c>
      <c r="D4" s="37"/>
      <c r="E4" s="8">
        <v>5</v>
      </c>
      <c r="F4" s="8" t="s">
        <v>17</v>
      </c>
      <c r="G4" s="8"/>
      <c r="H4" s="8"/>
      <c r="I4" s="8"/>
      <c r="K4" s="8"/>
      <c r="L4" s="8"/>
      <c r="M4" s="8"/>
      <c r="N4" s="4"/>
    </row>
    <row r="5" spans="1:15" s="26" customFormat="1" ht="12.75" x14ac:dyDescent="0.2">
      <c r="A5" s="27"/>
      <c r="B5" s="7">
        <v>3</v>
      </c>
      <c r="C5" s="38" t="s">
        <v>1</v>
      </c>
      <c r="D5" s="37"/>
      <c r="E5" s="8">
        <v>6</v>
      </c>
      <c r="F5" s="8" t="s">
        <v>2</v>
      </c>
      <c r="G5" s="8"/>
      <c r="H5" s="8"/>
      <c r="K5" s="4"/>
      <c r="L5" s="4"/>
      <c r="M5" s="4"/>
      <c r="N5" s="27"/>
    </row>
    <row r="6" spans="1:15" s="5" customFormat="1" ht="12.75" x14ac:dyDescent="0.2">
      <c r="A6" s="4"/>
      <c r="B6" s="7"/>
      <c r="C6" s="6"/>
      <c r="D6" s="7"/>
      <c r="E6" s="4"/>
      <c r="F6" s="4"/>
      <c r="G6" s="4"/>
      <c r="H6" s="4"/>
      <c r="I6" s="4"/>
      <c r="K6" s="8"/>
      <c r="L6" s="4"/>
      <c r="M6" s="4"/>
      <c r="N6" s="6"/>
    </row>
    <row r="7" spans="1:15" s="5" customFormat="1" ht="12.75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5" s="5" customFormat="1" ht="12.75" x14ac:dyDescent="0.2">
      <c r="A8" s="31"/>
      <c r="B8" s="31" t="s">
        <v>4</v>
      </c>
      <c r="C8" s="31" t="s">
        <v>5</v>
      </c>
      <c r="D8" s="39" t="s">
        <v>0</v>
      </c>
      <c r="E8" s="39"/>
      <c r="F8" s="39"/>
      <c r="G8" s="39"/>
      <c r="H8" s="39"/>
      <c r="I8" s="39"/>
      <c r="J8" s="31" t="s">
        <v>6</v>
      </c>
      <c r="K8" s="31" t="s">
        <v>7</v>
      </c>
      <c r="L8" s="31" t="s">
        <v>8</v>
      </c>
      <c r="M8" s="31" t="s">
        <v>9</v>
      </c>
      <c r="N8" s="33" t="s">
        <v>10</v>
      </c>
    </row>
    <row r="9" spans="1:15" s="5" customFormat="1" ht="12.75" x14ac:dyDescent="0.2">
      <c r="A9" s="32"/>
      <c r="B9" s="32"/>
      <c r="C9" s="32"/>
      <c r="D9" s="9">
        <v>1</v>
      </c>
      <c r="E9" s="9">
        <v>2</v>
      </c>
      <c r="F9" s="9">
        <v>3</v>
      </c>
      <c r="G9" s="9">
        <v>4</v>
      </c>
      <c r="H9" s="9">
        <v>5</v>
      </c>
      <c r="I9" s="9" t="s">
        <v>11</v>
      </c>
      <c r="J9" s="32"/>
      <c r="K9" s="32"/>
      <c r="L9" s="32"/>
      <c r="M9" s="32"/>
      <c r="N9" s="32"/>
    </row>
    <row r="10" spans="1:15" s="5" customFormat="1" ht="12.75" x14ac:dyDescent="0.2">
      <c r="A10" s="10" t="s">
        <v>13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5" s="5" customFormat="1" ht="12.75" x14ac:dyDescent="0.2">
      <c r="A11" s="12"/>
      <c r="B11" s="12">
        <v>2</v>
      </c>
      <c r="C11" s="12"/>
      <c r="D11" s="14">
        <v>30</v>
      </c>
      <c r="E11" s="13">
        <v>30</v>
      </c>
      <c r="F11" s="13">
        <v>30</v>
      </c>
      <c r="G11" s="13">
        <v>29</v>
      </c>
      <c r="H11" s="13">
        <v>30</v>
      </c>
      <c r="I11" s="13">
        <v>30</v>
      </c>
      <c r="J11" s="15">
        <f>ROUND(K11/5,1)</f>
        <v>29.8</v>
      </c>
      <c r="K11" s="15">
        <f>D11+E11+F11+G11+H11</f>
        <v>149</v>
      </c>
      <c r="L11" s="16"/>
      <c r="M11" s="15">
        <f t="shared" ref="M11:M12" si="0">K11-L11</f>
        <v>149</v>
      </c>
      <c r="N11" s="17">
        <v>1</v>
      </c>
      <c r="O11" s="5" t="s">
        <v>32</v>
      </c>
    </row>
    <row r="12" spans="1:15" s="5" customFormat="1" ht="12.75" x14ac:dyDescent="0.2">
      <c r="A12" s="12"/>
      <c r="B12" s="12">
        <v>4</v>
      </c>
      <c r="C12" s="12"/>
      <c r="D12" s="13">
        <v>29</v>
      </c>
      <c r="E12" s="13">
        <v>29</v>
      </c>
      <c r="F12" s="13">
        <v>29</v>
      </c>
      <c r="G12" s="13">
        <v>30</v>
      </c>
      <c r="H12" s="13">
        <v>29</v>
      </c>
      <c r="I12" s="13">
        <v>27</v>
      </c>
      <c r="J12" s="15">
        <f t="shared" ref="J12:J16" si="1">ROUND(K12/5,1)</f>
        <v>29.2</v>
      </c>
      <c r="K12" s="15">
        <f t="shared" ref="K12:K16" si="2">D12+E12+F12+G12+H12</f>
        <v>146</v>
      </c>
      <c r="L12" s="16"/>
      <c r="M12" s="15">
        <f t="shared" si="0"/>
        <v>146</v>
      </c>
      <c r="N12" s="17">
        <v>2</v>
      </c>
      <c r="O12" s="5" t="s">
        <v>30</v>
      </c>
    </row>
    <row r="13" spans="1:15" s="5" customFormat="1" ht="12.75" x14ac:dyDescent="0.2">
      <c r="A13" s="12"/>
      <c r="B13" s="12">
        <v>11</v>
      </c>
      <c r="C13" s="12"/>
      <c r="D13" s="13">
        <v>27</v>
      </c>
      <c r="E13" s="13">
        <v>28</v>
      </c>
      <c r="F13" s="13">
        <v>27</v>
      </c>
      <c r="G13" s="13">
        <v>27</v>
      </c>
      <c r="H13" s="13">
        <v>28</v>
      </c>
      <c r="I13" s="13">
        <v>28</v>
      </c>
      <c r="J13" s="15">
        <f t="shared" si="1"/>
        <v>27.4</v>
      </c>
      <c r="K13" s="15">
        <f t="shared" si="2"/>
        <v>137</v>
      </c>
      <c r="L13" s="16"/>
      <c r="M13" s="15">
        <f t="shared" ref="M13:M15" si="3">K13-L13</f>
        <v>137</v>
      </c>
      <c r="N13" s="17">
        <v>3</v>
      </c>
      <c r="O13" s="5" t="s">
        <v>33</v>
      </c>
    </row>
    <row r="14" spans="1:15" s="5" customFormat="1" ht="12.75" x14ac:dyDescent="0.2">
      <c r="A14" s="12"/>
      <c r="B14" s="12">
        <v>12</v>
      </c>
      <c r="C14" s="12"/>
      <c r="D14" s="14">
        <v>28</v>
      </c>
      <c r="E14" s="13">
        <v>26</v>
      </c>
      <c r="F14" s="13">
        <v>28</v>
      </c>
      <c r="G14" s="13">
        <v>28</v>
      </c>
      <c r="H14" s="13">
        <v>26</v>
      </c>
      <c r="I14" s="13">
        <v>26</v>
      </c>
      <c r="J14" s="15">
        <f t="shared" si="1"/>
        <v>27.2</v>
      </c>
      <c r="K14" s="15">
        <f t="shared" si="2"/>
        <v>136</v>
      </c>
      <c r="L14" s="16"/>
      <c r="M14" s="15">
        <f t="shared" si="3"/>
        <v>136</v>
      </c>
      <c r="N14" s="17"/>
    </row>
    <row r="15" spans="1:15" s="5" customFormat="1" ht="12.75" x14ac:dyDescent="0.2">
      <c r="A15" s="12"/>
      <c r="B15" s="12">
        <v>13</v>
      </c>
      <c r="C15" s="12"/>
      <c r="D15" s="13">
        <v>25</v>
      </c>
      <c r="E15" s="13">
        <v>25</v>
      </c>
      <c r="F15" s="13">
        <v>25</v>
      </c>
      <c r="G15" s="13">
        <v>25</v>
      </c>
      <c r="H15" s="13">
        <v>25</v>
      </c>
      <c r="I15" s="13">
        <v>25</v>
      </c>
      <c r="J15" s="15">
        <f t="shared" si="1"/>
        <v>25</v>
      </c>
      <c r="K15" s="15">
        <f t="shared" si="2"/>
        <v>125</v>
      </c>
      <c r="L15" s="16"/>
      <c r="M15" s="15">
        <f t="shared" si="3"/>
        <v>125</v>
      </c>
      <c r="N15" s="17"/>
    </row>
    <row r="16" spans="1:15" s="5" customFormat="1" ht="12.75" x14ac:dyDescent="0.2">
      <c r="A16" s="12"/>
      <c r="B16" s="12">
        <v>14</v>
      </c>
      <c r="C16" s="12"/>
      <c r="D16" s="13">
        <v>26</v>
      </c>
      <c r="E16" s="13">
        <v>27</v>
      </c>
      <c r="F16" s="13">
        <v>26</v>
      </c>
      <c r="G16" s="13">
        <v>26</v>
      </c>
      <c r="H16" s="13">
        <v>27</v>
      </c>
      <c r="I16" s="13">
        <v>29</v>
      </c>
      <c r="J16" s="15">
        <f t="shared" si="1"/>
        <v>26.4</v>
      </c>
      <c r="K16" s="15">
        <f t="shared" si="2"/>
        <v>132</v>
      </c>
      <c r="L16" s="16"/>
      <c r="M16" s="15">
        <f t="shared" ref="M16" si="4">K16-L16</f>
        <v>132</v>
      </c>
      <c r="N16" s="17"/>
    </row>
    <row r="17" spans="1:9" s="5" customFormat="1" ht="15" customHeight="1" x14ac:dyDescent="0.2">
      <c r="D17" s="18"/>
      <c r="E17" s="18"/>
      <c r="F17" s="18"/>
      <c r="G17" s="18"/>
      <c r="H17" s="18"/>
      <c r="I17" s="18"/>
    </row>
    <row r="18" spans="1:9" s="5" customFormat="1" ht="12.75" x14ac:dyDescent="0.2">
      <c r="A18" s="19"/>
      <c r="C18" s="5" t="s">
        <v>15</v>
      </c>
    </row>
    <row r="19" spans="1:9" s="5" customFormat="1" ht="15.75" customHeight="1" x14ac:dyDescent="0.2">
      <c r="A19" s="20"/>
      <c r="C19" s="5" t="s">
        <v>16</v>
      </c>
    </row>
    <row r="20" spans="1:9" s="5" customFormat="1" ht="15.75" customHeight="1" x14ac:dyDescent="0.2">
      <c r="C20" s="5" t="s">
        <v>12</v>
      </c>
    </row>
    <row r="21" spans="1:9" s="5" customFormat="1" ht="15.75" customHeight="1" x14ac:dyDescent="0.2"/>
    <row r="22" spans="1:9" ht="15.75" customHeight="1" x14ac:dyDescent="0.25"/>
    <row r="23" spans="1:9" ht="15.75" customHeight="1" x14ac:dyDescent="0.25"/>
    <row r="24" spans="1:9" ht="15.75" customHeight="1" x14ac:dyDescent="0.25"/>
    <row r="25" spans="1:9" ht="15.75" customHeight="1" x14ac:dyDescent="0.25"/>
    <row r="26" spans="1:9" ht="15.75" customHeight="1" x14ac:dyDescent="0.25"/>
    <row r="27" spans="1:9" ht="15.75" customHeight="1" x14ac:dyDescent="0.25"/>
    <row r="28" spans="1:9" ht="15.75" customHeight="1" x14ac:dyDescent="0.25"/>
    <row r="29" spans="1:9" ht="15.75" customHeight="1" x14ac:dyDescent="0.25"/>
    <row r="30" spans="1:9" ht="15.75" customHeight="1" x14ac:dyDescent="0.25"/>
    <row r="31" spans="1:9" ht="15.75" customHeight="1" x14ac:dyDescent="0.25"/>
    <row r="32" spans="1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</sheetData>
  <mergeCells count="12">
    <mergeCell ref="C3:D3"/>
    <mergeCell ref="C4:D4"/>
    <mergeCell ref="C5:D5"/>
    <mergeCell ref="A8:A9"/>
    <mergeCell ref="B8:B9"/>
    <mergeCell ref="C8:C9"/>
    <mergeCell ref="N8:N9"/>
    <mergeCell ref="D8:I8"/>
    <mergeCell ref="J8:J9"/>
    <mergeCell ref="K8:K9"/>
    <mergeCell ref="L8:L9"/>
    <mergeCell ref="M8:M9"/>
  </mergeCells>
  <conditionalFormatting sqref="D11:H11">
    <cfRule type="cellIs" dxfId="40" priority="12" operator="greaterThan">
      <formula>$J$11+3</formula>
    </cfRule>
    <cfRule type="cellIs" dxfId="39" priority="11" operator="lessThan">
      <formula>$J$11-3</formula>
    </cfRule>
  </conditionalFormatting>
  <conditionalFormatting sqref="D12:H12">
    <cfRule type="cellIs" dxfId="38" priority="10" operator="greaterThan">
      <formula>$J$12+3</formula>
    </cfRule>
    <cfRule type="cellIs" dxfId="37" priority="9" operator="lessThan">
      <formula>$J$12-3</formula>
    </cfRule>
  </conditionalFormatting>
  <conditionalFormatting sqref="D13:H13">
    <cfRule type="cellIs" dxfId="36" priority="8" operator="greaterThan">
      <formula>$J$13+3</formula>
    </cfRule>
    <cfRule type="cellIs" dxfId="35" priority="7" operator="lessThan">
      <formula>$J$13-3</formula>
    </cfRule>
  </conditionalFormatting>
  <conditionalFormatting sqref="D14:H14">
    <cfRule type="cellIs" dxfId="34" priority="6" operator="greaterThan">
      <formula>$J$14+3</formula>
    </cfRule>
    <cfRule type="cellIs" dxfId="33" priority="5" operator="lessThan">
      <formula>$J$14-3</formula>
    </cfRule>
  </conditionalFormatting>
  <conditionalFormatting sqref="D15:H15">
    <cfRule type="cellIs" dxfId="32" priority="4" operator="greaterThan">
      <formula>$J$15+3</formula>
    </cfRule>
    <cfRule type="cellIs" dxfId="31" priority="3" operator="lessThan">
      <formula>$J$15-3</formula>
    </cfRule>
  </conditionalFormatting>
  <conditionalFormatting sqref="D16:H16">
    <cfRule type="cellIs" dxfId="29" priority="2" operator="greaterThan">
      <formula>$J$16+3</formula>
    </cfRule>
    <cfRule type="cellIs" dxfId="30" priority="1" operator="lessThan">
      <formula>$J$16-3</formula>
    </cfRule>
  </conditionalFormatting>
  <pageMargins left="0.70866141732283472" right="0.70866141732283472" top="0.74803149606299213" bottom="0.74803149606299213" header="0" footer="0"/>
  <pageSetup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992"/>
  <sheetViews>
    <sheetView tabSelected="1" workbookViewId="0">
      <selection activeCell="D14" sqref="D14:H14"/>
    </sheetView>
  </sheetViews>
  <sheetFormatPr defaultColWidth="14.42578125" defaultRowHeight="15" customHeight="1" x14ac:dyDescent="0.25"/>
  <cols>
    <col min="1" max="2" width="8.7109375" customWidth="1"/>
    <col min="3" max="3" width="9.5703125" customWidth="1"/>
    <col min="4" max="11" width="8.7109375" customWidth="1"/>
    <col min="12" max="12" width="9" customWidth="1"/>
    <col min="13" max="13" width="9.85546875" customWidth="1"/>
    <col min="14" max="14" width="7.140625" customWidth="1"/>
    <col min="15" max="21" width="8.7109375" customWidth="1"/>
  </cols>
  <sheetData>
    <row r="1" spans="1:15" ht="17.25" x14ac:dyDescent="0.25">
      <c r="A1" s="1" t="s">
        <v>27</v>
      </c>
      <c r="B1" s="2"/>
      <c r="C1" s="2"/>
      <c r="D1" s="3"/>
      <c r="E1" s="3"/>
      <c r="F1" s="3"/>
      <c r="G1" s="3"/>
      <c r="H1" s="3"/>
      <c r="I1" s="3"/>
      <c r="J1" s="3"/>
      <c r="K1" s="3"/>
    </row>
    <row r="2" spans="1:1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5" s="5" customFormat="1" ht="12.75" x14ac:dyDescent="0.2">
      <c r="A3" s="6" t="s">
        <v>0</v>
      </c>
      <c r="B3" s="7">
        <v>1</v>
      </c>
      <c r="C3" s="36" t="s">
        <v>23</v>
      </c>
      <c r="D3" s="37"/>
      <c r="E3" s="8">
        <v>4</v>
      </c>
      <c r="F3" s="8" t="s">
        <v>3</v>
      </c>
      <c r="G3" s="8"/>
      <c r="H3" s="8"/>
      <c r="I3" s="8"/>
      <c r="J3" s="8"/>
      <c r="L3" s="8"/>
      <c r="M3" s="8"/>
      <c r="N3" s="8"/>
    </row>
    <row r="4" spans="1:15" s="5" customFormat="1" ht="12.75" x14ac:dyDescent="0.2">
      <c r="A4" s="6"/>
      <c r="B4" s="7">
        <v>2</v>
      </c>
      <c r="C4" s="36" t="s">
        <v>21</v>
      </c>
      <c r="D4" s="37"/>
      <c r="E4" s="8">
        <v>5</v>
      </c>
      <c r="F4" s="8" t="s">
        <v>17</v>
      </c>
      <c r="G4" s="8"/>
      <c r="H4" s="8"/>
      <c r="I4" s="8"/>
      <c r="J4" s="8"/>
      <c r="L4" s="8"/>
      <c r="M4" s="8"/>
      <c r="N4" s="8"/>
    </row>
    <row r="5" spans="1:15" s="5" customFormat="1" ht="12.75" x14ac:dyDescent="0.2">
      <c r="A5" s="6"/>
      <c r="B5" s="7">
        <v>3</v>
      </c>
      <c r="C5" s="38" t="s">
        <v>1</v>
      </c>
      <c r="D5" s="37"/>
      <c r="E5" s="8">
        <v>6</v>
      </c>
      <c r="F5" s="8" t="s">
        <v>2</v>
      </c>
      <c r="G5" s="8"/>
      <c r="H5" s="8"/>
      <c r="I5" s="8"/>
      <c r="J5" s="26"/>
      <c r="L5" s="4"/>
      <c r="M5" s="4"/>
      <c r="N5" s="4"/>
    </row>
    <row r="6" spans="1:15" s="5" customFormat="1" ht="12.75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5" s="5" customFormat="1" ht="12.75" customHeight="1" x14ac:dyDescent="0.2">
      <c r="A7" s="31"/>
      <c r="B7" s="31" t="s">
        <v>4</v>
      </c>
      <c r="C7" s="31" t="s">
        <v>5</v>
      </c>
      <c r="D7" s="40" t="s">
        <v>0</v>
      </c>
      <c r="E7" s="41"/>
      <c r="F7" s="41"/>
      <c r="G7" s="41"/>
      <c r="H7" s="41"/>
      <c r="I7" s="30"/>
      <c r="J7" s="31" t="s">
        <v>6</v>
      </c>
      <c r="K7" s="31" t="s">
        <v>7</v>
      </c>
      <c r="L7" s="31" t="s">
        <v>8</v>
      </c>
      <c r="M7" s="31" t="s">
        <v>9</v>
      </c>
      <c r="N7" s="33" t="s">
        <v>10</v>
      </c>
    </row>
    <row r="8" spans="1:15" s="5" customFormat="1" ht="12.75" x14ac:dyDescent="0.2">
      <c r="A8" s="32"/>
      <c r="B8" s="32"/>
      <c r="C8" s="32"/>
      <c r="D8" s="29">
        <v>1</v>
      </c>
      <c r="E8" s="29">
        <v>2</v>
      </c>
      <c r="F8" s="29">
        <v>3</v>
      </c>
      <c r="G8" s="29">
        <v>4</v>
      </c>
      <c r="H8" s="29">
        <v>5</v>
      </c>
      <c r="I8" s="29" t="s">
        <v>11</v>
      </c>
      <c r="J8" s="42"/>
      <c r="K8" s="32"/>
      <c r="L8" s="32"/>
      <c r="M8" s="32"/>
      <c r="N8" s="32"/>
    </row>
    <row r="9" spans="1:15" s="5" customFormat="1" ht="12.75" x14ac:dyDescent="0.2">
      <c r="A9" s="10" t="s">
        <v>13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5" s="26" customFormat="1" ht="12.75" x14ac:dyDescent="0.2">
      <c r="A10" s="12"/>
      <c r="B10" s="12">
        <v>11</v>
      </c>
      <c r="C10" s="12"/>
      <c r="D10" s="14">
        <v>30</v>
      </c>
      <c r="E10" s="14">
        <v>30</v>
      </c>
      <c r="F10" s="13">
        <v>30</v>
      </c>
      <c r="G10" s="13">
        <v>30</v>
      </c>
      <c r="H10" s="13">
        <v>30</v>
      </c>
      <c r="I10" s="13">
        <v>30</v>
      </c>
      <c r="J10" s="25">
        <f>K10/5</f>
        <v>30</v>
      </c>
      <c r="K10" s="15">
        <f>D10+E10+F10+G10+H10</f>
        <v>150</v>
      </c>
      <c r="L10" s="15"/>
      <c r="M10" s="16">
        <f>K10-L10</f>
        <v>150</v>
      </c>
      <c r="N10" s="15">
        <v>1</v>
      </c>
      <c r="O10" s="26" t="s">
        <v>30</v>
      </c>
    </row>
    <row r="11" spans="1:15" s="26" customFormat="1" ht="12.75" x14ac:dyDescent="0.2">
      <c r="A11" s="12"/>
      <c r="B11" s="12">
        <v>14</v>
      </c>
      <c r="C11" s="12"/>
      <c r="D11" s="13">
        <v>29</v>
      </c>
      <c r="E11" s="13">
        <v>29</v>
      </c>
      <c r="F11" s="13">
        <v>27</v>
      </c>
      <c r="G11" s="13">
        <v>29</v>
      </c>
      <c r="H11" s="13">
        <v>28</v>
      </c>
      <c r="I11" s="13">
        <v>29</v>
      </c>
      <c r="J11" s="25">
        <f t="shared" ref="J11:J14" si="0">K11/5</f>
        <v>28.4</v>
      </c>
      <c r="K11" s="15">
        <f t="shared" ref="K11:K14" si="1">D11+E11+F11+G11+H11</f>
        <v>142</v>
      </c>
      <c r="L11" s="15"/>
      <c r="M11" s="16">
        <f t="shared" ref="M11:M14" si="2">K11-L11</f>
        <v>142</v>
      </c>
      <c r="N11" s="15">
        <v>2</v>
      </c>
      <c r="O11" s="26" t="s">
        <v>34</v>
      </c>
    </row>
    <row r="12" spans="1:15" s="26" customFormat="1" ht="12.75" x14ac:dyDescent="0.2">
      <c r="A12" s="12"/>
      <c r="B12" s="12">
        <v>15</v>
      </c>
      <c r="C12" s="12"/>
      <c r="D12" s="13">
        <v>26</v>
      </c>
      <c r="E12" s="13">
        <v>26</v>
      </c>
      <c r="F12" s="13">
        <v>26</v>
      </c>
      <c r="G12" s="13">
        <v>26</v>
      </c>
      <c r="H12" s="13">
        <v>26</v>
      </c>
      <c r="I12" s="13">
        <v>26</v>
      </c>
      <c r="J12" s="25">
        <f t="shared" si="0"/>
        <v>26</v>
      </c>
      <c r="K12" s="15">
        <f t="shared" si="1"/>
        <v>130</v>
      </c>
      <c r="L12" s="15"/>
      <c r="M12" s="16">
        <f t="shared" si="2"/>
        <v>130</v>
      </c>
      <c r="N12" s="15"/>
    </row>
    <row r="13" spans="1:15" s="26" customFormat="1" ht="12.75" x14ac:dyDescent="0.2">
      <c r="A13" s="12"/>
      <c r="B13" s="12">
        <v>18</v>
      </c>
      <c r="C13" s="12"/>
      <c r="D13" s="13">
        <v>28</v>
      </c>
      <c r="E13" s="13">
        <v>28</v>
      </c>
      <c r="F13" s="14">
        <v>28</v>
      </c>
      <c r="G13" s="13">
        <v>27</v>
      </c>
      <c r="H13" s="13">
        <v>29</v>
      </c>
      <c r="I13" s="13">
        <v>28</v>
      </c>
      <c r="J13" s="25">
        <f t="shared" si="0"/>
        <v>28</v>
      </c>
      <c r="K13" s="15">
        <f t="shared" si="1"/>
        <v>140</v>
      </c>
      <c r="L13" s="15"/>
      <c r="M13" s="16">
        <f t="shared" si="2"/>
        <v>140</v>
      </c>
      <c r="N13" s="15">
        <v>3</v>
      </c>
      <c r="O13" s="26" t="s">
        <v>31</v>
      </c>
    </row>
    <row r="14" spans="1:15" s="26" customFormat="1" ht="12.75" x14ac:dyDescent="0.2">
      <c r="A14" s="12"/>
      <c r="B14" s="12">
        <v>19</v>
      </c>
      <c r="C14" s="12"/>
      <c r="D14" s="13">
        <v>27</v>
      </c>
      <c r="E14" s="13">
        <v>27</v>
      </c>
      <c r="F14" s="13">
        <v>29</v>
      </c>
      <c r="G14" s="13">
        <v>28</v>
      </c>
      <c r="H14" s="13">
        <v>27</v>
      </c>
      <c r="I14" s="13">
        <v>27</v>
      </c>
      <c r="J14" s="25">
        <f t="shared" si="0"/>
        <v>27.6</v>
      </c>
      <c r="K14" s="15">
        <f t="shared" si="1"/>
        <v>138</v>
      </c>
      <c r="L14" s="15"/>
      <c r="M14" s="16">
        <f t="shared" si="2"/>
        <v>138</v>
      </c>
      <c r="N14" s="15"/>
    </row>
    <row r="15" spans="1:15" s="5" customFormat="1" ht="15" customHeight="1" thickBot="1" x14ac:dyDescent="0.25">
      <c r="D15" s="18"/>
      <c r="E15" s="18"/>
      <c r="F15" s="18"/>
      <c r="G15" s="18"/>
      <c r="H15" s="18"/>
      <c r="I15" s="18"/>
      <c r="J15" s="26"/>
    </row>
    <row r="16" spans="1:15" s="5" customFormat="1" ht="13.5" thickBot="1" x14ac:dyDescent="0.25">
      <c r="A16" s="19"/>
      <c r="C16" s="5" t="s">
        <v>15</v>
      </c>
      <c r="I16" s="26"/>
      <c r="J16" s="26"/>
    </row>
    <row r="17" spans="1:9" s="5" customFormat="1" ht="15.75" customHeight="1" thickBot="1" x14ac:dyDescent="0.25">
      <c r="A17" s="20"/>
      <c r="C17" s="5" t="s">
        <v>16</v>
      </c>
      <c r="I17" s="26"/>
    </row>
    <row r="18" spans="1:9" s="5" customFormat="1" ht="15.75" customHeight="1" x14ac:dyDescent="0.2">
      <c r="C18" s="5" t="s">
        <v>12</v>
      </c>
      <c r="I18" s="26"/>
    </row>
    <row r="19" spans="1:9" s="5" customFormat="1" ht="15.75" customHeight="1" x14ac:dyDescent="0.2">
      <c r="I19" s="26"/>
    </row>
    <row r="20" spans="1:9" s="5" customFormat="1" ht="15.75" customHeight="1" x14ac:dyDescent="0.2">
      <c r="I20" s="26"/>
    </row>
    <row r="21" spans="1:9" ht="15.75" customHeight="1" x14ac:dyDescent="0.25"/>
    <row r="22" spans="1:9" ht="15.75" customHeight="1" x14ac:dyDescent="0.25">
      <c r="A22">
        <v>8</v>
      </c>
    </row>
    <row r="23" spans="1:9" ht="15.75" customHeight="1" x14ac:dyDescent="0.25"/>
    <row r="24" spans="1:9" ht="15.75" customHeight="1" x14ac:dyDescent="0.25"/>
    <row r="25" spans="1:9" ht="15.75" customHeight="1" x14ac:dyDescent="0.25"/>
    <row r="26" spans="1:9" ht="15.75" customHeight="1" x14ac:dyDescent="0.25"/>
    <row r="27" spans="1:9" ht="15.75" customHeight="1" x14ac:dyDescent="0.25"/>
    <row r="28" spans="1:9" ht="15.75" customHeight="1" x14ac:dyDescent="0.25"/>
    <row r="29" spans="1:9" ht="15.75" customHeight="1" x14ac:dyDescent="0.25"/>
    <row r="30" spans="1:9" ht="15.75" customHeight="1" x14ac:dyDescent="0.25"/>
    <row r="31" spans="1:9" ht="15.75" customHeight="1" x14ac:dyDescent="0.25"/>
    <row r="32" spans="1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</sheetData>
  <mergeCells count="12">
    <mergeCell ref="C3:D3"/>
    <mergeCell ref="C4:D4"/>
    <mergeCell ref="C5:D5"/>
    <mergeCell ref="A7:A8"/>
    <mergeCell ref="B7:B8"/>
    <mergeCell ref="M7:M8"/>
    <mergeCell ref="N7:N8"/>
    <mergeCell ref="C7:C8"/>
    <mergeCell ref="D7:H7"/>
    <mergeCell ref="J7:J8"/>
    <mergeCell ref="K7:K8"/>
    <mergeCell ref="L7:L8"/>
  </mergeCells>
  <conditionalFormatting sqref="D11:H11">
    <cfRule type="cellIs" dxfId="12" priority="8" operator="greaterThan">
      <formula>$J$11+3</formula>
    </cfRule>
    <cfRule type="cellIs" priority="7" operator="lessThan">
      <formula>$J$11-3</formula>
    </cfRule>
  </conditionalFormatting>
  <conditionalFormatting sqref="D12:H12">
    <cfRule type="cellIs" dxfId="11" priority="6" operator="greaterThan">
      <formula>$J$12+3</formula>
    </cfRule>
    <cfRule type="cellIs" dxfId="10" priority="5" operator="lessThan">
      <formula>$J$12-3</formula>
    </cfRule>
  </conditionalFormatting>
  <conditionalFormatting sqref="D13:H13">
    <cfRule type="cellIs" dxfId="9" priority="4" operator="greaterThan">
      <formula>$J$13+3</formula>
    </cfRule>
    <cfRule type="cellIs" dxfId="8" priority="3" operator="lessThan">
      <formula>$J$13-3</formula>
    </cfRule>
  </conditionalFormatting>
  <conditionalFormatting sqref="D14:H14">
    <cfRule type="cellIs" dxfId="0" priority="2" operator="greaterThan">
      <formula>$J$14+3</formula>
    </cfRule>
    <cfRule type="cellIs" dxfId="1" priority="1" operator="lessThan">
      <formula>$J$14-3</formula>
    </cfRule>
  </conditionalFormatting>
  <pageMargins left="0.70866141732283472" right="0.70866141732283472" top="0.74803149606299213" bottom="0.74803149606299213" header="0" footer="0"/>
  <pageSetup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998"/>
  <sheetViews>
    <sheetView topLeftCell="A13" workbookViewId="0">
      <selection activeCell="D27" sqref="D27:H27"/>
    </sheetView>
  </sheetViews>
  <sheetFormatPr defaultColWidth="14.42578125" defaultRowHeight="15" customHeight="1" x14ac:dyDescent="0.25"/>
  <cols>
    <col min="1" max="2" width="8.7109375" customWidth="1"/>
    <col min="3" max="3" width="11" customWidth="1"/>
    <col min="4" max="6" width="8.7109375" customWidth="1"/>
    <col min="7" max="8" width="8.85546875" customWidth="1"/>
    <col min="9" max="10" width="8.7109375" customWidth="1"/>
    <col min="11" max="12" width="10.140625" customWidth="1"/>
    <col min="13" max="13" width="11" customWidth="1"/>
    <col min="14" max="21" width="8.7109375" customWidth="1"/>
  </cols>
  <sheetData>
    <row r="1" spans="1:15" ht="17.25" x14ac:dyDescent="0.25">
      <c r="A1" s="1" t="s">
        <v>14</v>
      </c>
      <c r="B1" s="2"/>
      <c r="C1" s="2"/>
      <c r="D1" s="2"/>
      <c r="E1" s="3"/>
      <c r="F1" s="3"/>
      <c r="G1" s="3"/>
      <c r="H1" s="3"/>
      <c r="J1" s="3"/>
      <c r="K1" s="3"/>
    </row>
    <row r="2" spans="1:15" x14ac:dyDescent="0.25">
      <c r="A2" s="3"/>
      <c r="B2" s="3"/>
      <c r="C2" s="3"/>
      <c r="D2" s="3"/>
      <c r="E2" s="3"/>
      <c r="F2" s="3"/>
      <c r="G2" s="3"/>
      <c r="H2" s="3"/>
      <c r="J2" s="3"/>
      <c r="K2" s="3"/>
    </row>
    <row r="3" spans="1:15" s="5" customFormat="1" ht="12.75" x14ac:dyDescent="0.2">
      <c r="A3" s="6" t="s">
        <v>0</v>
      </c>
      <c r="B3" s="7">
        <v>1</v>
      </c>
      <c r="C3" s="36" t="s">
        <v>23</v>
      </c>
      <c r="D3" s="37"/>
      <c r="E3" s="8">
        <v>4</v>
      </c>
      <c r="F3" s="8" t="s">
        <v>3</v>
      </c>
      <c r="G3" s="8"/>
      <c r="H3" s="8"/>
      <c r="I3" s="8"/>
      <c r="K3" s="8"/>
      <c r="L3" s="8"/>
      <c r="M3" s="8"/>
      <c r="N3" s="4"/>
    </row>
    <row r="4" spans="1:15" s="5" customFormat="1" ht="12.75" x14ac:dyDescent="0.2">
      <c r="A4" s="6"/>
      <c r="B4" s="7">
        <v>2</v>
      </c>
      <c r="C4" s="36" t="s">
        <v>21</v>
      </c>
      <c r="D4" s="37"/>
      <c r="E4" s="8">
        <v>5</v>
      </c>
      <c r="F4" s="8" t="s">
        <v>17</v>
      </c>
      <c r="G4" s="8"/>
      <c r="H4" s="8"/>
      <c r="I4" s="8"/>
      <c r="K4" s="8"/>
      <c r="L4" s="8"/>
      <c r="M4" s="8"/>
      <c r="N4" s="4"/>
    </row>
    <row r="5" spans="1:15" s="5" customFormat="1" ht="12.75" x14ac:dyDescent="0.2">
      <c r="A5" s="6"/>
      <c r="B5" s="7">
        <v>3</v>
      </c>
      <c r="C5" s="38" t="s">
        <v>1</v>
      </c>
      <c r="D5" s="37"/>
      <c r="E5" s="8">
        <v>6</v>
      </c>
      <c r="F5" s="8" t="s">
        <v>2</v>
      </c>
      <c r="G5" s="8"/>
      <c r="H5" s="8"/>
      <c r="K5" s="4"/>
      <c r="L5" s="4"/>
      <c r="M5" s="4"/>
      <c r="N5" s="6"/>
    </row>
    <row r="6" spans="1:15" s="5" customFormat="1" ht="12.75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5" s="5" customFormat="1" ht="12.75" customHeight="1" x14ac:dyDescent="0.2">
      <c r="A7" s="31"/>
      <c r="B7" s="31" t="s">
        <v>4</v>
      </c>
      <c r="C7" s="31" t="s">
        <v>5</v>
      </c>
      <c r="D7" s="34" t="s">
        <v>0</v>
      </c>
      <c r="E7" s="35"/>
      <c r="F7" s="35"/>
      <c r="G7" s="35"/>
      <c r="H7" s="35"/>
      <c r="I7" s="35"/>
      <c r="J7" s="31" t="s">
        <v>6</v>
      </c>
      <c r="K7" s="31" t="s">
        <v>7</v>
      </c>
      <c r="L7" s="31" t="s">
        <v>8</v>
      </c>
      <c r="M7" s="31" t="s">
        <v>9</v>
      </c>
      <c r="N7" s="33" t="s">
        <v>10</v>
      </c>
    </row>
    <row r="8" spans="1:15" s="5" customFormat="1" ht="12.75" x14ac:dyDescent="0.2">
      <c r="A8" s="32"/>
      <c r="B8" s="32"/>
      <c r="C8" s="32"/>
      <c r="D8" s="9">
        <v>1</v>
      </c>
      <c r="E8" s="9">
        <v>2</v>
      </c>
      <c r="F8" s="9">
        <v>3</v>
      </c>
      <c r="G8" s="9">
        <v>4</v>
      </c>
      <c r="H8" s="9">
        <v>5</v>
      </c>
      <c r="I8" s="9" t="s">
        <v>11</v>
      </c>
      <c r="J8" s="32"/>
      <c r="K8" s="32"/>
      <c r="L8" s="32"/>
      <c r="M8" s="32"/>
      <c r="N8" s="32"/>
    </row>
    <row r="9" spans="1:15" s="5" customFormat="1" ht="12.75" x14ac:dyDescent="0.2">
      <c r="A9" s="10" t="s">
        <v>18</v>
      </c>
      <c r="B9" s="11"/>
      <c r="C9" s="11"/>
      <c r="D9" s="11"/>
      <c r="E9" s="11"/>
      <c r="F9" s="11"/>
      <c r="G9" s="11"/>
      <c r="H9" s="11"/>
      <c r="I9" s="24"/>
      <c r="J9" s="11"/>
      <c r="K9" s="11"/>
      <c r="L9" s="11"/>
      <c r="M9" s="11"/>
      <c r="N9" s="11"/>
    </row>
    <row r="10" spans="1:15" s="5" customFormat="1" ht="12.75" x14ac:dyDescent="0.2">
      <c r="A10" s="12"/>
      <c r="B10" s="12">
        <v>6</v>
      </c>
      <c r="C10" s="12"/>
      <c r="D10" s="14">
        <v>30</v>
      </c>
      <c r="E10" s="14">
        <v>30</v>
      </c>
      <c r="F10" s="13">
        <v>30</v>
      </c>
      <c r="G10" s="13">
        <v>30</v>
      </c>
      <c r="H10" s="13">
        <v>30</v>
      </c>
      <c r="I10" s="25">
        <v>30</v>
      </c>
      <c r="J10" s="15">
        <f>ROUND(K10/5,1)</f>
        <v>30</v>
      </c>
      <c r="K10" s="15">
        <f>E10+F10+G10+D10+H10</f>
        <v>150</v>
      </c>
      <c r="L10" s="16"/>
      <c r="M10" s="15">
        <f t="shared" ref="M10:M11" si="0">K10-L10</f>
        <v>150</v>
      </c>
      <c r="N10" s="17">
        <v>1</v>
      </c>
      <c r="O10" s="5" t="s">
        <v>35</v>
      </c>
    </row>
    <row r="11" spans="1:15" s="5" customFormat="1" ht="12.75" x14ac:dyDescent="0.2">
      <c r="A11" s="12"/>
      <c r="B11" s="12">
        <v>8</v>
      </c>
      <c r="C11" s="12"/>
      <c r="D11" s="13">
        <v>29</v>
      </c>
      <c r="E11" s="13">
        <v>29</v>
      </c>
      <c r="F11" s="13">
        <v>29</v>
      </c>
      <c r="G11" s="13">
        <v>29</v>
      </c>
      <c r="H11" s="13">
        <v>29</v>
      </c>
      <c r="I11" s="25">
        <v>29</v>
      </c>
      <c r="J11" s="15">
        <f t="shared" ref="J11:J27" si="1">ROUND(K11/5,1)</f>
        <v>29</v>
      </c>
      <c r="K11" s="15">
        <f t="shared" ref="K11:K27" si="2">E11+F11+G11+D11+H11</f>
        <v>145</v>
      </c>
      <c r="L11" s="16"/>
      <c r="M11" s="15">
        <f t="shared" si="0"/>
        <v>145</v>
      </c>
      <c r="N11" s="17">
        <v>2</v>
      </c>
      <c r="O11" s="5" t="s">
        <v>36</v>
      </c>
    </row>
    <row r="12" spans="1:15" s="5" customFormat="1" ht="12.75" x14ac:dyDescent="0.2">
      <c r="A12" s="10" t="s">
        <v>19</v>
      </c>
      <c r="B12" s="11"/>
      <c r="C12" s="11"/>
      <c r="D12" s="11"/>
      <c r="E12" s="11"/>
      <c r="F12" s="11"/>
      <c r="G12" s="11"/>
      <c r="H12" s="11"/>
      <c r="I12" s="24"/>
      <c r="J12" s="24"/>
      <c r="K12" s="24"/>
      <c r="L12" s="11"/>
      <c r="M12" s="11"/>
      <c r="N12" s="11"/>
    </row>
    <row r="13" spans="1:15" s="5" customFormat="1" ht="12.75" x14ac:dyDescent="0.2">
      <c r="A13" s="12"/>
      <c r="B13" s="12">
        <v>2</v>
      </c>
      <c r="C13" s="12"/>
      <c r="D13" s="14">
        <v>28</v>
      </c>
      <c r="E13" s="14">
        <v>29</v>
      </c>
      <c r="F13" s="13">
        <v>29</v>
      </c>
      <c r="G13" s="13">
        <v>28</v>
      </c>
      <c r="H13" s="13">
        <v>29</v>
      </c>
      <c r="I13" s="25">
        <v>28</v>
      </c>
      <c r="J13" s="15">
        <f t="shared" si="1"/>
        <v>28.6</v>
      </c>
      <c r="K13" s="15">
        <f t="shared" si="2"/>
        <v>143</v>
      </c>
      <c r="L13" s="16"/>
      <c r="M13" s="15">
        <f t="shared" ref="M13:M20" si="3">K13-L13</f>
        <v>143</v>
      </c>
      <c r="N13" s="17">
        <v>2</v>
      </c>
      <c r="O13" s="5" t="s">
        <v>38</v>
      </c>
    </row>
    <row r="14" spans="1:15" s="5" customFormat="1" ht="12.75" x14ac:dyDescent="0.2">
      <c r="A14" s="12"/>
      <c r="B14" s="12">
        <v>4</v>
      </c>
      <c r="C14" s="12"/>
      <c r="D14" s="13">
        <v>29</v>
      </c>
      <c r="E14" s="13">
        <v>25</v>
      </c>
      <c r="F14" s="13">
        <v>27</v>
      </c>
      <c r="G14" s="13">
        <v>25</v>
      </c>
      <c r="H14" s="13">
        <v>25</v>
      </c>
      <c r="I14" s="25">
        <v>26</v>
      </c>
      <c r="J14" s="15">
        <f t="shared" si="1"/>
        <v>26.2</v>
      </c>
      <c r="K14" s="15">
        <f t="shared" si="2"/>
        <v>131</v>
      </c>
      <c r="L14" s="16"/>
      <c r="M14" s="15">
        <f t="shared" si="3"/>
        <v>131</v>
      </c>
      <c r="N14" s="17"/>
    </row>
    <row r="15" spans="1:15" s="5" customFormat="1" ht="12.75" x14ac:dyDescent="0.2">
      <c r="A15" s="12"/>
      <c r="B15" s="12">
        <v>11</v>
      </c>
      <c r="C15" s="12"/>
      <c r="D15" s="13">
        <v>30</v>
      </c>
      <c r="E15" s="13">
        <v>30</v>
      </c>
      <c r="F15" s="13">
        <v>30</v>
      </c>
      <c r="G15" s="13">
        <v>30</v>
      </c>
      <c r="H15" s="13">
        <v>25</v>
      </c>
      <c r="I15" s="25">
        <v>29</v>
      </c>
      <c r="J15" s="15">
        <f t="shared" si="1"/>
        <v>29</v>
      </c>
      <c r="K15" s="15">
        <f t="shared" si="2"/>
        <v>145</v>
      </c>
      <c r="L15" s="16"/>
      <c r="M15" s="15">
        <f t="shared" si="3"/>
        <v>145</v>
      </c>
      <c r="N15" s="17">
        <v>1</v>
      </c>
      <c r="O15" s="5" t="s">
        <v>37</v>
      </c>
    </row>
    <row r="16" spans="1:15" s="5" customFormat="1" ht="12.75" x14ac:dyDescent="0.2">
      <c r="A16" s="12"/>
      <c r="B16" s="12">
        <v>12</v>
      </c>
      <c r="C16" s="12"/>
      <c r="D16" s="13">
        <v>25</v>
      </c>
      <c r="E16" s="13">
        <v>27</v>
      </c>
      <c r="F16" s="14">
        <v>25</v>
      </c>
      <c r="G16" s="13">
        <v>26</v>
      </c>
      <c r="H16" s="13">
        <v>25</v>
      </c>
      <c r="I16" s="25">
        <v>25</v>
      </c>
      <c r="J16" s="15">
        <f t="shared" si="1"/>
        <v>25.6</v>
      </c>
      <c r="K16" s="15">
        <f t="shared" si="2"/>
        <v>128</v>
      </c>
      <c r="L16" s="16"/>
      <c r="M16" s="15">
        <f t="shared" si="3"/>
        <v>128</v>
      </c>
      <c r="N16" s="17"/>
    </row>
    <row r="17" spans="1:15" s="5" customFormat="1" ht="12.75" x14ac:dyDescent="0.2">
      <c r="A17" s="12"/>
      <c r="B17" s="12">
        <v>13</v>
      </c>
      <c r="C17" s="12"/>
      <c r="D17" s="13">
        <v>25</v>
      </c>
      <c r="E17" s="13">
        <v>25</v>
      </c>
      <c r="F17" s="13">
        <v>25</v>
      </c>
      <c r="G17" s="13">
        <v>27</v>
      </c>
      <c r="H17" s="13">
        <v>28</v>
      </c>
      <c r="I17" s="25">
        <v>25</v>
      </c>
      <c r="J17" s="15">
        <f t="shared" si="1"/>
        <v>26</v>
      </c>
      <c r="K17" s="15">
        <f t="shared" si="2"/>
        <v>130</v>
      </c>
      <c r="L17" s="16"/>
      <c r="M17" s="15">
        <f t="shared" si="3"/>
        <v>130</v>
      </c>
      <c r="N17" s="17"/>
    </row>
    <row r="18" spans="1:15" s="5" customFormat="1" ht="12.75" x14ac:dyDescent="0.2">
      <c r="A18" s="12"/>
      <c r="B18" s="12">
        <v>14</v>
      </c>
      <c r="C18" s="12"/>
      <c r="D18" s="13">
        <v>27</v>
      </c>
      <c r="E18" s="13">
        <v>28</v>
      </c>
      <c r="F18" s="13">
        <v>26</v>
      </c>
      <c r="G18" s="13">
        <v>29</v>
      </c>
      <c r="H18" s="13">
        <v>26</v>
      </c>
      <c r="I18" s="25">
        <v>27</v>
      </c>
      <c r="J18" s="15">
        <f t="shared" si="1"/>
        <v>27.2</v>
      </c>
      <c r="K18" s="15">
        <f t="shared" si="2"/>
        <v>136</v>
      </c>
      <c r="L18" s="16"/>
      <c r="M18" s="15">
        <f t="shared" si="3"/>
        <v>136</v>
      </c>
      <c r="N18" s="17">
        <v>3</v>
      </c>
      <c r="O18" s="5" t="s">
        <v>39</v>
      </c>
    </row>
    <row r="19" spans="1:15" s="26" customFormat="1" ht="12.75" x14ac:dyDescent="0.2">
      <c r="A19" s="12"/>
      <c r="B19" s="12">
        <v>15</v>
      </c>
      <c r="C19" s="12"/>
      <c r="D19" s="13">
        <v>25</v>
      </c>
      <c r="E19" s="13">
        <v>26</v>
      </c>
      <c r="F19" s="13">
        <v>25</v>
      </c>
      <c r="G19" s="13">
        <v>25</v>
      </c>
      <c r="H19" s="13">
        <v>27</v>
      </c>
      <c r="I19" s="25">
        <v>26</v>
      </c>
      <c r="J19" s="15">
        <f t="shared" si="1"/>
        <v>25.6</v>
      </c>
      <c r="K19" s="15">
        <f t="shared" ref="K19" si="4">E19+F19+G19+D19+H19</f>
        <v>128</v>
      </c>
      <c r="L19" s="16"/>
      <c r="M19" s="15">
        <f t="shared" ref="M19" si="5">K19-L19</f>
        <v>128</v>
      </c>
      <c r="N19" s="17"/>
    </row>
    <row r="20" spans="1:15" s="5" customFormat="1" ht="12.75" x14ac:dyDescent="0.2">
      <c r="A20" s="12"/>
      <c r="B20" s="12">
        <v>10</v>
      </c>
      <c r="C20" s="12"/>
      <c r="D20" s="13">
        <v>26</v>
      </c>
      <c r="E20" s="13">
        <v>25</v>
      </c>
      <c r="F20" s="13">
        <v>28</v>
      </c>
      <c r="G20" s="13">
        <v>25</v>
      </c>
      <c r="H20" s="13">
        <v>30</v>
      </c>
      <c r="I20" s="25">
        <v>30</v>
      </c>
      <c r="J20" s="15">
        <f t="shared" si="1"/>
        <v>26.8</v>
      </c>
      <c r="K20" s="15">
        <f t="shared" si="2"/>
        <v>134</v>
      </c>
      <c r="L20" s="16"/>
      <c r="M20" s="15">
        <f t="shared" si="3"/>
        <v>134</v>
      </c>
      <c r="N20" s="17"/>
    </row>
    <row r="21" spans="1:15" s="5" customFormat="1" ht="12.75" x14ac:dyDescent="0.2">
      <c r="A21" s="10" t="s">
        <v>20</v>
      </c>
      <c r="B21" s="11"/>
      <c r="C21" s="11"/>
      <c r="D21" s="11"/>
      <c r="E21" s="11"/>
      <c r="F21" s="11"/>
      <c r="G21" s="11"/>
      <c r="H21" s="11"/>
      <c r="I21" s="24"/>
      <c r="J21" s="24"/>
      <c r="K21" s="24"/>
      <c r="L21" s="11"/>
      <c r="M21" s="11"/>
      <c r="N21" s="11"/>
    </row>
    <row r="22" spans="1:15" s="5" customFormat="1" ht="12.75" x14ac:dyDescent="0.2">
      <c r="A22" s="12"/>
      <c r="B22" s="12">
        <v>16</v>
      </c>
      <c r="C22" s="12"/>
      <c r="D22" s="14">
        <v>27</v>
      </c>
      <c r="E22" s="14">
        <v>26</v>
      </c>
      <c r="F22" s="13">
        <v>26</v>
      </c>
      <c r="G22" s="13">
        <v>27</v>
      </c>
      <c r="H22" s="13">
        <v>25</v>
      </c>
      <c r="I22" s="25">
        <v>25</v>
      </c>
      <c r="J22" s="15">
        <f t="shared" si="1"/>
        <v>26.2</v>
      </c>
      <c r="K22" s="15">
        <f t="shared" si="2"/>
        <v>131</v>
      </c>
      <c r="L22" s="16"/>
      <c r="M22" s="15">
        <f t="shared" ref="M22:M27" si="6">K22-L22</f>
        <v>131</v>
      </c>
      <c r="N22" s="17"/>
    </row>
    <row r="23" spans="1:15" s="5" customFormat="1" ht="12.75" x14ac:dyDescent="0.2">
      <c r="A23" s="12"/>
      <c r="B23" s="12">
        <v>17</v>
      </c>
      <c r="C23" s="12"/>
      <c r="D23" s="13">
        <v>29</v>
      </c>
      <c r="E23" s="13">
        <v>29</v>
      </c>
      <c r="F23" s="13">
        <v>28</v>
      </c>
      <c r="G23" s="13">
        <v>29</v>
      </c>
      <c r="H23" s="13">
        <v>28</v>
      </c>
      <c r="I23" s="25">
        <v>26</v>
      </c>
      <c r="J23" s="15">
        <f t="shared" si="1"/>
        <v>28.6</v>
      </c>
      <c r="K23" s="15">
        <f t="shared" si="2"/>
        <v>143</v>
      </c>
      <c r="L23" s="16"/>
      <c r="M23" s="15">
        <f t="shared" si="6"/>
        <v>143</v>
      </c>
      <c r="N23" s="17">
        <v>2</v>
      </c>
      <c r="O23" s="5" t="s">
        <v>30</v>
      </c>
    </row>
    <row r="24" spans="1:15" s="5" customFormat="1" ht="12.75" x14ac:dyDescent="0.2">
      <c r="A24" s="12"/>
      <c r="B24" s="12">
        <v>18</v>
      </c>
      <c r="C24" s="12"/>
      <c r="D24" s="13">
        <v>28</v>
      </c>
      <c r="E24" s="13">
        <v>27</v>
      </c>
      <c r="F24" s="13">
        <v>30</v>
      </c>
      <c r="G24" s="13">
        <v>28</v>
      </c>
      <c r="H24" s="13">
        <v>30</v>
      </c>
      <c r="I24" s="25">
        <v>29</v>
      </c>
      <c r="J24" s="15">
        <f t="shared" si="1"/>
        <v>28.6</v>
      </c>
      <c r="K24" s="15">
        <f t="shared" si="2"/>
        <v>143</v>
      </c>
      <c r="L24" s="16"/>
      <c r="M24" s="15">
        <f t="shared" si="6"/>
        <v>143</v>
      </c>
      <c r="N24" s="17">
        <v>2</v>
      </c>
      <c r="O24" s="5" t="s">
        <v>41</v>
      </c>
    </row>
    <row r="25" spans="1:15" s="5" customFormat="1" ht="12.75" x14ac:dyDescent="0.2">
      <c r="A25" s="12"/>
      <c r="B25" s="12">
        <v>19</v>
      </c>
      <c r="C25" s="12"/>
      <c r="D25" s="13">
        <v>30</v>
      </c>
      <c r="E25" s="13">
        <v>30</v>
      </c>
      <c r="F25" s="14">
        <v>29</v>
      </c>
      <c r="G25" s="13">
        <v>30</v>
      </c>
      <c r="H25" s="13">
        <v>29</v>
      </c>
      <c r="I25" s="25">
        <v>30</v>
      </c>
      <c r="J25" s="15">
        <f t="shared" si="1"/>
        <v>29.6</v>
      </c>
      <c r="K25" s="15">
        <f t="shared" si="2"/>
        <v>148</v>
      </c>
      <c r="L25" s="16"/>
      <c r="M25" s="15">
        <f t="shared" si="6"/>
        <v>148</v>
      </c>
      <c r="N25" s="17">
        <v>1</v>
      </c>
      <c r="O25" s="5" t="s">
        <v>40</v>
      </c>
    </row>
    <row r="26" spans="1:15" s="5" customFormat="1" ht="12.75" x14ac:dyDescent="0.2">
      <c r="A26" s="12"/>
      <c r="B26" s="12">
        <v>20</v>
      </c>
      <c r="C26" s="12"/>
      <c r="D26" s="13">
        <v>25</v>
      </c>
      <c r="E26" s="13">
        <v>25</v>
      </c>
      <c r="F26" s="13">
        <v>25</v>
      </c>
      <c r="G26" s="13">
        <v>25</v>
      </c>
      <c r="H26" s="13">
        <v>26</v>
      </c>
      <c r="I26" s="25">
        <v>27</v>
      </c>
      <c r="J26" s="15">
        <f t="shared" si="1"/>
        <v>25.2</v>
      </c>
      <c r="K26" s="15">
        <f t="shared" si="2"/>
        <v>126</v>
      </c>
      <c r="L26" s="16"/>
      <c r="M26" s="15">
        <f t="shared" si="6"/>
        <v>126</v>
      </c>
      <c r="N26" s="17"/>
    </row>
    <row r="27" spans="1:15" s="5" customFormat="1" ht="12.75" x14ac:dyDescent="0.2">
      <c r="A27" s="12"/>
      <c r="B27" s="12">
        <v>21</v>
      </c>
      <c r="C27" s="12"/>
      <c r="D27" s="13">
        <v>26</v>
      </c>
      <c r="E27" s="13">
        <v>28</v>
      </c>
      <c r="F27" s="13">
        <v>27</v>
      </c>
      <c r="G27" s="13">
        <v>26</v>
      </c>
      <c r="H27" s="13">
        <v>27</v>
      </c>
      <c r="I27" s="25">
        <v>28</v>
      </c>
      <c r="J27" s="15">
        <f t="shared" si="1"/>
        <v>26.8</v>
      </c>
      <c r="K27" s="15">
        <f t="shared" si="2"/>
        <v>134</v>
      </c>
      <c r="L27" s="16"/>
      <c r="M27" s="15">
        <f t="shared" si="6"/>
        <v>134</v>
      </c>
      <c r="N27" s="17">
        <v>3</v>
      </c>
      <c r="O27" s="28" t="s">
        <v>42</v>
      </c>
    </row>
    <row r="28" spans="1:15" ht="15.75" customHeight="1" x14ac:dyDescent="0.25"/>
    <row r="29" spans="1:15" ht="15.75" customHeight="1" x14ac:dyDescent="0.25"/>
    <row r="30" spans="1:15" ht="15.75" customHeight="1" x14ac:dyDescent="0.25"/>
    <row r="31" spans="1:15" ht="15.75" customHeight="1" x14ac:dyDescent="0.25"/>
    <row r="32" spans="1:1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12">
    <mergeCell ref="C3:D3"/>
    <mergeCell ref="C4:D4"/>
    <mergeCell ref="C5:D5"/>
    <mergeCell ref="J7:J8"/>
    <mergeCell ref="K7:K8"/>
    <mergeCell ref="D7:I7"/>
    <mergeCell ref="M7:M8"/>
    <mergeCell ref="N7:N8"/>
    <mergeCell ref="A7:A8"/>
    <mergeCell ref="B7:B8"/>
    <mergeCell ref="C7:C8"/>
    <mergeCell ref="L7:L8"/>
  </mergeCells>
  <conditionalFormatting sqref="D10:H10">
    <cfRule type="cellIs" dxfId="72" priority="32" operator="greaterThan">
      <formula>$J$10+3</formula>
    </cfRule>
    <cfRule type="cellIs" dxfId="71" priority="30" operator="lessThan">
      <formula>$J$10-3</formula>
    </cfRule>
  </conditionalFormatting>
  <conditionalFormatting sqref="D11:H11">
    <cfRule type="cellIs" dxfId="70" priority="31" operator="greaterThan">
      <formula>$J$11+3</formula>
    </cfRule>
    <cfRule type="cellIs" dxfId="69" priority="29" operator="lessThan">
      <formula>$J$11-3</formula>
    </cfRule>
  </conditionalFormatting>
  <conditionalFormatting sqref="D13:H13">
    <cfRule type="cellIs" dxfId="68" priority="28" operator="greaterThan">
      <formula>$J$13+3</formula>
    </cfRule>
    <cfRule type="cellIs" dxfId="67" priority="27" operator="lessThan">
      <formula>$J$13-3</formula>
    </cfRule>
  </conditionalFormatting>
  <conditionalFormatting sqref="D14:H14">
    <cfRule type="cellIs" dxfId="66" priority="26" operator="greaterThan">
      <formula>$J$14+3</formula>
    </cfRule>
    <cfRule type="cellIs" dxfId="65" priority="25" operator="lessThan">
      <formula>$J$14-3</formula>
    </cfRule>
  </conditionalFormatting>
  <conditionalFormatting sqref="D15:H15">
    <cfRule type="cellIs" dxfId="64" priority="24" operator="greaterThan">
      <formula>$J$15+3</formula>
    </cfRule>
    <cfRule type="cellIs" dxfId="63" priority="23" operator="lessThan">
      <formula>$J$15-3</formula>
    </cfRule>
  </conditionalFormatting>
  <conditionalFormatting sqref="D16:H16">
    <cfRule type="cellIs" dxfId="62" priority="22" operator="greaterThan">
      <formula>$J$16+3</formula>
    </cfRule>
    <cfRule type="cellIs" dxfId="61" priority="21" operator="lessThan">
      <formula>$J$16-3</formula>
    </cfRule>
  </conditionalFormatting>
  <conditionalFormatting sqref="D17:H17">
    <cfRule type="cellIs" dxfId="60" priority="20" operator="greaterThan">
      <formula>$J$17+3</formula>
    </cfRule>
    <cfRule type="cellIs" dxfId="59" priority="19" operator="lessThan">
      <formula>$J$17-3</formula>
    </cfRule>
  </conditionalFormatting>
  <conditionalFormatting sqref="D18:H18">
    <cfRule type="cellIs" dxfId="58" priority="18" operator="greaterThan">
      <formula>$J$18+3</formula>
    </cfRule>
    <cfRule type="cellIs" dxfId="57" priority="17" operator="lessThan">
      <formula>$J$18-3</formula>
    </cfRule>
  </conditionalFormatting>
  <conditionalFormatting sqref="D19:H19">
    <cfRule type="cellIs" dxfId="56" priority="16" operator="greaterThan">
      <formula>$J$19+3</formula>
    </cfRule>
    <cfRule type="cellIs" dxfId="55" priority="15" operator="lessThan">
      <formula>$J$19-3</formula>
    </cfRule>
  </conditionalFormatting>
  <conditionalFormatting sqref="D20:H20">
    <cfRule type="cellIs" dxfId="54" priority="14" operator="greaterThan">
      <formula>$J$20+3</formula>
    </cfRule>
    <cfRule type="cellIs" dxfId="53" priority="13" operator="lessThan">
      <formula>$J$20-3</formula>
    </cfRule>
  </conditionalFormatting>
  <conditionalFormatting sqref="D22:H22">
    <cfRule type="cellIs" dxfId="52" priority="12" operator="greaterThan">
      <formula>$J$22+3</formula>
    </cfRule>
    <cfRule type="cellIs" dxfId="51" priority="11" operator="lessThan">
      <formula>$J$22-3</formula>
    </cfRule>
  </conditionalFormatting>
  <conditionalFormatting sqref="D23:H23">
    <cfRule type="cellIs" dxfId="50" priority="10" operator="greaterThan">
      <formula>$J$23+3</formula>
    </cfRule>
    <cfRule type="cellIs" dxfId="49" priority="9" operator="lessThan">
      <formula>$J$23-3</formula>
    </cfRule>
  </conditionalFormatting>
  <conditionalFormatting sqref="D24:H24">
    <cfRule type="cellIs" dxfId="48" priority="8" operator="greaterThan">
      <formula>$J$24+3</formula>
    </cfRule>
    <cfRule type="cellIs" dxfId="47" priority="7" operator="lessThan">
      <formula>$J$24-3</formula>
    </cfRule>
  </conditionalFormatting>
  <conditionalFormatting sqref="D25:H25">
    <cfRule type="cellIs" dxfId="46" priority="6" operator="greaterThan">
      <formula>$J$25+3</formula>
    </cfRule>
    <cfRule type="cellIs" dxfId="45" priority="5" operator="lessThan">
      <formula>$J$25-3</formula>
    </cfRule>
  </conditionalFormatting>
  <conditionalFormatting sqref="D26:H26">
    <cfRule type="cellIs" dxfId="44" priority="4" operator="greaterThan">
      <formula>$J$26+3</formula>
    </cfRule>
    <cfRule type="cellIs" dxfId="43" priority="3" operator="lessThan">
      <formula>$J$26-3</formula>
    </cfRule>
  </conditionalFormatting>
  <conditionalFormatting sqref="D27:H27">
    <cfRule type="cellIs" dxfId="41" priority="2" operator="greaterThan">
      <formula>$J$27+3</formula>
    </cfRule>
    <cfRule type="cellIs" dxfId="42" priority="1" operator="lessThan">
      <formula>$J$27-3</formula>
    </cfRule>
  </conditionalFormatting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чол </vt:lpstr>
      <vt:lpstr>брови за 30</vt:lpstr>
      <vt:lpstr>ламінування</vt:lpstr>
      <vt:lpstr>класичне моделювання брів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Саша</dc:creator>
  <cp:lastModifiedBy>User</cp:lastModifiedBy>
  <cp:lastPrinted>2025-09-17T12:54:03Z</cp:lastPrinted>
  <dcterms:created xsi:type="dcterms:W3CDTF">2024-03-28T07:45:21Z</dcterms:created>
  <dcterms:modified xsi:type="dcterms:W3CDTF">2025-09-18T12:32:49Z</dcterms:modified>
</cp:coreProperties>
</file>