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 firstSheet="2" activeTab="2"/>
  </bookViews>
  <sheets>
    <sheet name="авт чол салон стрижка" sheetId="1" r:id="rId1"/>
    <sheet name="Old School" sheetId="4" r:id="rId2"/>
    <sheet name=" Barber Expert в стиле Fade" sheetId="2" r:id="rId3"/>
    <sheet name="чол повсяк. стр та укл" sheetId="3" r:id="rId4"/>
    <sheet name="дизайн бороди" sheetId="5" r:id="rId5"/>
    <sheet name="креат чол образ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6" l="1"/>
  <c r="N13" i="6" s="1"/>
  <c r="J11" i="5"/>
  <c r="I11" i="5" s="1"/>
  <c r="J13" i="5"/>
  <c r="I13" i="5" s="1"/>
  <c r="J10" i="5"/>
  <c r="I10" i="5"/>
  <c r="L10" i="4"/>
  <c r="K13" i="6" l="1"/>
  <c r="L22" i="2" l="1"/>
  <c r="N22" i="2" s="1"/>
  <c r="L21" i="2"/>
  <c r="N21" i="2" s="1"/>
  <c r="L18" i="2"/>
  <c r="N18" i="2" s="1"/>
  <c r="L17" i="2"/>
  <c r="N17" i="2" s="1"/>
  <c r="L16" i="2"/>
  <c r="N16" i="2" s="1"/>
  <c r="L15" i="2"/>
  <c r="N15" i="2" s="1"/>
  <c r="L11" i="2"/>
  <c r="K11" i="2" s="1"/>
  <c r="L12" i="2"/>
  <c r="K12" i="2" s="1"/>
  <c r="L13" i="2"/>
  <c r="K13" i="2" s="1"/>
  <c r="L14" i="2"/>
  <c r="K14" i="2" s="1"/>
  <c r="K17" i="2" l="1"/>
  <c r="N14" i="2"/>
  <c r="K15" i="2"/>
  <c r="K21" i="2"/>
  <c r="K22" i="2"/>
  <c r="N12" i="2"/>
  <c r="N13" i="2"/>
  <c r="N11" i="2"/>
  <c r="K16" i="2"/>
  <c r="K18" i="2"/>
  <c r="L15" i="6" l="1"/>
  <c r="N15" i="6" s="1"/>
  <c r="L11" i="6"/>
  <c r="N11" i="6" s="1"/>
  <c r="L10" i="6"/>
  <c r="N10" i="6" s="1"/>
  <c r="L13" i="5"/>
  <c r="L11" i="5"/>
  <c r="L10" i="5"/>
  <c r="L11" i="4"/>
  <c r="N11" i="4" s="1"/>
  <c r="N10" i="4"/>
  <c r="K12" i="3"/>
  <c r="M12" i="3" s="1"/>
  <c r="K11" i="3"/>
  <c r="M11" i="3" s="1"/>
  <c r="K10" i="3"/>
  <c r="M10" i="3" s="1"/>
  <c r="J10" i="3" l="1"/>
  <c r="K11" i="6"/>
  <c r="K11" i="4"/>
  <c r="J12" i="3"/>
  <c r="K10" i="6"/>
  <c r="K15" i="6"/>
  <c r="K10" i="4"/>
  <c r="J11" i="3"/>
  <c r="L10" i="2" l="1"/>
  <c r="K10" i="2" s="1"/>
  <c r="L19" i="2"/>
  <c r="K19" i="2" s="1"/>
  <c r="L20" i="2"/>
  <c r="K20" i="2" s="1"/>
  <c r="L23" i="2"/>
  <c r="K23" i="2" s="1"/>
  <c r="L24" i="2"/>
  <c r="K24" i="2" s="1"/>
  <c r="L26" i="2"/>
  <c r="K26" i="2" s="1"/>
  <c r="L27" i="2"/>
  <c r="K27" i="2" s="1"/>
  <c r="L28" i="2"/>
  <c r="K28" i="2" s="1"/>
  <c r="N23" i="2" l="1"/>
  <c r="N26" i="2"/>
  <c r="N27" i="2"/>
  <c r="N19" i="2"/>
  <c r="N28" i="2"/>
  <c r="N24" i="2"/>
  <c r="N20" i="2"/>
  <c r="N10" i="2"/>
  <c r="L11" i="1"/>
  <c r="N11" i="1" s="1"/>
  <c r="L13" i="1"/>
  <c r="L10" i="1"/>
  <c r="N10" i="1" s="1"/>
  <c r="K13" i="1"/>
  <c r="K10" i="1"/>
  <c r="K11" i="1" l="1"/>
  <c r="N13" i="1"/>
</calcChain>
</file>

<file path=xl/sharedStrings.xml><?xml version="1.0" encoding="utf-8"?>
<sst xmlns="http://schemas.openxmlformats.org/spreadsheetml/2006/main" count="177" uniqueCount="64">
  <si>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</si>
  <si>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</si>
  <si>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</si>
  <si>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</si>
  <si>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</si>
  <si>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</si>
  <si>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</si>
  <si>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</si>
  <si>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</si>
  <si>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</si>
  <si>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</si>
  <si>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</si>
  <si>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</si>
  <si>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</si>
  <si>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СТАЖЕРИ</t>
  </si>
  <si>
    <t>Номінація: Авторська чоловіча салонна стрижка</t>
  </si>
  <si>
    <t>Ющенко</t>
  </si>
  <si>
    <t>Матирний</t>
  </si>
  <si>
    <t>Ващук</t>
  </si>
  <si>
    <t>Філіп</t>
  </si>
  <si>
    <t>Заранко</t>
  </si>
  <si>
    <t>Нестерова</t>
  </si>
  <si>
    <t>Номінація: Barber Expert в стиле Fade</t>
  </si>
  <si>
    <t>Номінація: Чоловіча повсякденна стрижка та укладка( студенти)</t>
  </si>
  <si>
    <t>Номінація: Old school</t>
  </si>
  <si>
    <t>Номінація:  Дизайн та оформлення бороди</t>
  </si>
  <si>
    <t>майстри</t>
  </si>
  <si>
    <t>без розподілу</t>
  </si>
  <si>
    <t>майстер</t>
  </si>
  <si>
    <t>профі</t>
  </si>
  <si>
    <t>Гончаров</t>
  </si>
  <si>
    <t>Дубровська</t>
  </si>
  <si>
    <t>Резниченко</t>
  </si>
  <si>
    <t>Номінація: Креативний  чоловічий образ</t>
  </si>
  <si>
    <t>Цюра</t>
  </si>
  <si>
    <t>Булавінова</t>
  </si>
  <si>
    <t>Резніченко</t>
  </si>
  <si>
    <t>Бідук Ігор</t>
  </si>
  <si>
    <t>Стояк Ольга</t>
  </si>
  <si>
    <t>Плешенець Олег</t>
  </si>
  <si>
    <t>Саприкін Олег</t>
  </si>
  <si>
    <t>Башкін Назар</t>
  </si>
  <si>
    <t>Тарасюк Давид</t>
  </si>
  <si>
    <t>Михайленко Ірина</t>
  </si>
  <si>
    <t>Бідун Ігор</t>
  </si>
  <si>
    <t>Брякотіна Валерія</t>
  </si>
  <si>
    <t>Яремчук Олеся</t>
  </si>
  <si>
    <t>Воронка Катерина</t>
  </si>
  <si>
    <t>Пащенко Євген</t>
  </si>
  <si>
    <t>Чорноусова Вікторія</t>
  </si>
  <si>
    <t>Гайдаєнко Тихон</t>
  </si>
  <si>
    <t>Сухоставська Софія</t>
  </si>
  <si>
    <t>Назарова Віолетта</t>
  </si>
  <si>
    <t>Мельниченко Анжеліка</t>
  </si>
  <si>
    <t>Звягінцева Софія</t>
  </si>
  <si>
    <t>Грушова Вікторія</t>
  </si>
  <si>
    <t>Меркулова Вікторія</t>
  </si>
  <si>
    <t>Пристяж Крістіна</t>
  </si>
  <si>
    <t>Спіжовий Захар</t>
  </si>
  <si>
    <t>Ізовий Андрій</t>
  </si>
  <si>
    <t>Дзюбак Діана</t>
  </si>
  <si>
    <t>Стиранка Борс</t>
  </si>
  <si>
    <t>Лагута Каріна</t>
  </si>
  <si>
    <t>Яблонський Олексій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</si>
</sst>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/>
    <xf numFmtId="0" fontId="0" fillId="4" borderId="6" xfId="0" applyFill="1" applyBorder="1"/>
    <xf numFmtId="0" fontId="0" fillId="5" borderId="6" xfId="0" applyFill="1" applyBorder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/>
    <xf numFmtId="164" fontId="0" fillId="0" borderId="0" xfId="0" applyNumberFormat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2" borderId="0" xfId="0" applyNumberFormat="1" applyFill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8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Обычный" xfId="0" builtinId="0"/>
  </cellStyles>
  <dxfs count="104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7"/>
  <sheetViews>
    <sheetView zoomScaleNormal="100" workbookViewId="0">
      <selection activeCell="C11" sqref="C11"/>
    </sheetView>
  </sheetViews>
  <sheetFormatPr defaultRowHeight="15" x14ac:dyDescent="0.25"/>
  <cols>
    <col min="3" max="3" width="17" customWidth="1"/>
    <col min="7" max="7" width="8.85546875" style="12"/>
    <col min="10" max="10" width="8.85546875" style="12"/>
    <col min="11" max="11" width="11.28515625" style="26" bestFit="1" customWidth="1"/>
    <col min="14" max="14" width="10.140625" customWidth="1"/>
    <col min="17" max="17" width="11.7109375" bestFit="1" customWidth="1"/>
  </cols>
  <sheetData>
    <row r="1" spans="1:17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17" customFormat="1" x14ac:dyDescent="0.25">
      <c r="A3" s="3" t="s">
        <v>0</v>
      </c>
      <c r="B3" s="16">
        <v>1</v>
      </c>
      <c r="C3" s="47" t="s">
        <v>16</v>
      </c>
      <c r="D3" s="47"/>
      <c r="E3" s="16">
        <v>4</v>
      </c>
      <c r="F3" s="48" t="s">
        <v>19</v>
      </c>
      <c r="G3" s="48"/>
      <c r="H3" s="48"/>
      <c r="I3" s="16" t="s">
        <v>14</v>
      </c>
      <c r="J3" s="16">
        <v>1</v>
      </c>
      <c r="K3" s="49" t="s">
        <v>21</v>
      </c>
      <c r="L3" s="49"/>
      <c r="M3" s="49"/>
      <c r="N3" s="16"/>
      <c r="O3" s="16"/>
      <c r="P3" s="16"/>
      <c r="Q3" s="2"/>
    </row>
    <row r="4" spans="1:17" s="17" customFormat="1" x14ac:dyDescent="0.25">
      <c r="A4" s="3"/>
      <c r="B4" s="16">
        <v>2</v>
      </c>
      <c r="C4" s="47" t="s">
        <v>17</v>
      </c>
      <c r="D4" s="47"/>
      <c r="E4" s="16">
        <v>5</v>
      </c>
      <c r="F4" s="48" t="s">
        <v>30</v>
      </c>
      <c r="G4" s="48"/>
      <c r="H4" s="48"/>
      <c r="I4" s="16"/>
      <c r="J4" s="16">
        <v>2</v>
      </c>
      <c r="K4" s="49" t="s">
        <v>20</v>
      </c>
      <c r="L4" s="49"/>
      <c r="M4" s="49"/>
      <c r="N4" s="16"/>
      <c r="O4" s="16"/>
      <c r="P4" s="16"/>
      <c r="Q4" s="2"/>
    </row>
    <row r="5" spans="1:17" s="17" customFormat="1" x14ac:dyDescent="0.25">
      <c r="A5" s="3"/>
      <c r="B5" s="16">
        <v>3</v>
      </c>
      <c r="C5" s="47" t="s">
        <v>18</v>
      </c>
      <c r="D5" s="47"/>
      <c r="E5" s="16"/>
      <c r="F5" s="48"/>
      <c r="G5" s="48"/>
      <c r="H5" s="48"/>
      <c r="I5" s="16"/>
      <c r="J5" s="16"/>
      <c r="K5" s="24"/>
      <c r="L5" s="16"/>
      <c r="M5" s="18"/>
      <c r="N5" s="2"/>
      <c r="O5" s="2"/>
      <c r="P5" s="2"/>
      <c r="Q5" s="3"/>
    </row>
    <row r="6" spans="1:17" s="17" customFormat="1" x14ac:dyDescent="0.25">
      <c r="A6" s="3"/>
      <c r="B6" s="16"/>
      <c r="C6" s="16"/>
      <c r="D6" s="16"/>
      <c r="E6" s="16"/>
      <c r="F6" s="48"/>
      <c r="G6" s="48"/>
      <c r="H6" s="48"/>
      <c r="I6" s="16"/>
      <c r="J6" s="16"/>
      <c r="K6" s="24"/>
      <c r="L6" s="16"/>
      <c r="M6" s="18"/>
      <c r="N6" s="16"/>
      <c r="O6" s="2"/>
      <c r="P6" s="2"/>
      <c r="Q6" s="3"/>
    </row>
    <row r="7" spans="1:17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0"/>
      <c r="J7" s="40"/>
      <c r="K7" s="45" t="s">
        <v>3</v>
      </c>
      <c r="L7" s="41" t="s">
        <v>4</v>
      </c>
      <c r="M7" s="41" t="s">
        <v>5</v>
      </c>
      <c r="N7" s="41" t="s">
        <v>6</v>
      </c>
      <c r="O7" s="43" t="s">
        <v>7</v>
      </c>
    </row>
    <row r="8" spans="1:17" x14ac:dyDescent="0.25">
      <c r="A8" s="42"/>
      <c r="B8" s="42"/>
      <c r="C8" s="42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6"/>
      <c r="L8" s="42"/>
      <c r="M8" s="42"/>
      <c r="N8" s="42"/>
      <c r="O8" s="44"/>
    </row>
    <row r="9" spans="1:17" x14ac:dyDescent="0.25">
      <c r="A9" s="10" t="s">
        <v>28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x14ac:dyDescent="0.25">
      <c r="A10" s="6"/>
      <c r="B10" s="6">
        <v>29</v>
      </c>
      <c r="C10" s="6" t="s">
        <v>38</v>
      </c>
      <c r="D10" s="6">
        <v>30</v>
      </c>
      <c r="E10" s="6">
        <v>30</v>
      </c>
      <c r="F10" s="6">
        <v>29</v>
      </c>
      <c r="G10" s="6">
        <v>28</v>
      </c>
      <c r="H10" s="7">
        <v>29</v>
      </c>
      <c r="I10" s="11">
        <v>29</v>
      </c>
      <c r="J10" s="11">
        <v>30</v>
      </c>
      <c r="K10" s="19">
        <f>ROUND(L10/5,1)</f>
        <v>29.2</v>
      </c>
      <c r="L10" s="7">
        <f t="shared" ref="L10:L13" si="0">D10+E10+F10+G10+H10</f>
        <v>146</v>
      </c>
      <c r="M10" s="8"/>
      <c r="N10" s="7">
        <f t="shared" ref="N10:N13" si="1">L10-M10</f>
        <v>146</v>
      </c>
      <c r="O10" s="9">
        <v>1</v>
      </c>
    </row>
    <row r="11" spans="1:17" s="12" customFormat="1" x14ac:dyDescent="0.25">
      <c r="A11" s="6"/>
      <c r="B11" s="6">
        <v>30</v>
      </c>
      <c r="C11" s="6" t="s">
        <v>44</v>
      </c>
      <c r="D11" s="6">
        <v>29</v>
      </c>
      <c r="E11" s="6">
        <v>29</v>
      </c>
      <c r="F11" s="6">
        <v>30</v>
      </c>
      <c r="G11" s="6">
        <v>30</v>
      </c>
      <c r="H11" s="7">
        <v>28</v>
      </c>
      <c r="I11" s="11">
        <v>30</v>
      </c>
      <c r="J11" s="11">
        <v>29</v>
      </c>
      <c r="K11" s="19">
        <f t="shared" ref="K11:K13" si="2">ROUND(L11/5,1)</f>
        <v>29.2</v>
      </c>
      <c r="L11" s="7">
        <f t="shared" si="0"/>
        <v>146</v>
      </c>
      <c r="M11" s="8"/>
      <c r="N11" s="7">
        <f t="shared" si="1"/>
        <v>146</v>
      </c>
      <c r="O11" s="9">
        <v>2</v>
      </c>
    </row>
    <row r="12" spans="1:17" s="27" customFormat="1" x14ac:dyDescent="0.25">
      <c r="A12" s="10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25"/>
      <c r="L12" s="5"/>
      <c r="M12" s="5"/>
      <c r="N12" s="5"/>
      <c r="O12" s="5"/>
    </row>
    <row r="13" spans="1:17" s="12" customFormat="1" x14ac:dyDescent="0.25">
      <c r="A13" s="6"/>
      <c r="B13" s="6">
        <v>39</v>
      </c>
      <c r="C13" s="6" t="s">
        <v>39</v>
      </c>
      <c r="D13" s="6">
        <v>29</v>
      </c>
      <c r="E13" s="6">
        <v>29</v>
      </c>
      <c r="F13" s="6">
        <v>29</v>
      </c>
      <c r="G13" s="6">
        <v>29</v>
      </c>
      <c r="H13" s="7">
        <v>28</v>
      </c>
      <c r="I13" s="11">
        <v>28</v>
      </c>
      <c r="J13" s="11">
        <v>29</v>
      </c>
      <c r="K13" s="19">
        <f t="shared" si="2"/>
        <v>28.8</v>
      </c>
      <c r="L13" s="7">
        <f t="shared" si="0"/>
        <v>144</v>
      </c>
      <c r="M13" s="8">
        <v>5</v>
      </c>
      <c r="N13" s="7">
        <f t="shared" si="1"/>
        <v>139</v>
      </c>
      <c r="O13" s="9">
        <v>1</v>
      </c>
    </row>
    <row r="14" spans="1:17" ht="15.75" thickBot="1" x14ac:dyDescent="0.3"/>
    <row r="15" spans="1:17" ht="15.75" thickBot="1" x14ac:dyDescent="0.3">
      <c r="A15" s="13"/>
      <c r="C15" s="15" t="s">
        <v>12</v>
      </c>
    </row>
    <row r="16" spans="1:17" ht="15.75" thickBot="1" x14ac:dyDescent="0.3">
      <c r="A16" s="14"/>
      <c r="C16" s="15" t="s">
        <v>13</v>
      </c>
    </row>
    <row r="17" spans="3:3" x14ac:dyDescent="0.25">
      <c r="C17" t="s">
        <v>11</v>
      </c>
    </row>
  </sheetData>
  <mergeCells count="18">
    <mergeCell ref="C5:D5"/>
    <mergeCell ref="F5:H5"/>
    <mergeCell ref="F6:H6"/>
    <mergeCell ref="K3:M3"/>
    <mergeCell ref="K4:M4"/>
    <mergeCell ref="C3:D3"/>
    <mergeCell ref="F3:H3"/>
    <mergeCell ref="C4:D4"/>
    <mergeCell ref="F4:H4"/>
    <mergeCell ref="D7:J7"/>
    <mergeCell ref="M7:M8"/>
    <mergeCell ref="N7:N8"/>
    <mergeCell ref="O7:O8"/>
    <mergeCell ref="A7:A8"/>
    <mergeCell ref="B7:B8"/>
    <mergeCell ref="C7:C8"/>
    <mergeCell ref="K7:K8"/>
    <mergeCell ref="L7:L8"/>
  </mergeCells>
  <phoneticPr fontId="4" type="noConversion"/>
  <conditionalFormatting sqref="D10:H10">
    <cfRule type="cellIs" dxfId="103" priority="154" operator="greaterThanOrEqual">
      <formula>$K$10+3</formula>
    </cfRule>
    <cfRule type="cellIs" dxfId="102" priority="155" operator="lessThanOrEqual">
      <formula>$K$10-3</formula>
    </cfRule>
  </conditionalFormatting>
  <conditionalFormatting sqref="D11:H11">
    <cfRule type="cellIs" dxfId="101" priority="158" operator="greaterThanOrEqual">
      <formula>$K$11+3</formula>
    </cfRule>
    <cfRule type="cellIs" dxfId="100" priority="159" operator="lessThanOrEqual">
      <formula>$K$11-3</formula>
    </cfRule>
  </conditionalFormatting>
  <conditionalFormatting sqref="D13:H13">
    <cfRule type="cellIs" dxfId="99" priority="202" operator="greaterThanOrEqual">
      <formula>$K$13+3</formula>
    </cfRule>
    <cfRule type="cellIs" dxfId="98" priority="203" operator="lessThanOrEqual">
      <formula>$K$13-3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5"/>
  <sheetViews>
    <sheetView workbookViewId="0">
      <selection activeCell="C11" sqref="C11"/>
    </sheetView>
  </sheetViews>
  <sheetFormatPr defaultRowHeight="15" x14ac:dyDescent="0.25"/>
  <cols>
    <col min="1" max="2" width="9.140625" style="20"/>
    <col min="3" max="3" width="17" style="20" customWidth="1"/>
    <col min="4" max="10" width="9.140625" style="20"/>
    <col min="11" max="11" width="11.28515625" style="26" bestFit="1" customWidth="1"/>
    <col min="12" max="13" width="9.140625" style="20"/>
    <col min="14" max="14" width="10.140625" style="20" customWidth="1"/>
    <col min="15" max="15" width="9.140625" style="20"/>
  </cols>
  <sheetData>
    <row r="1" spans="1:17" s="20" customFormat="1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s="20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20" customFormat="1" x14ac:dyDescent="0.25">
      <c r="A3" s="3" t="s">
        <v>0</v>
      </c>
      <c r="B3" s="21">
        <v>1</v>
      </c>
      <c r="C3" s="47" t="s">
        <v>30</v>
      </c>
      <c r="D3" s="47"/>
      <c r="E3" s="21">
        <v>4</v>
      </c>
      <c r="F3" s="48" t="s">
        <v>19</v>
      </c>
      <c r="G3" s="48"/>
      <c r="H3" s="48"/>
      <c r="I3" s="22" t="s">
        <v>14</v>
      </c>
      <c r="J3" s="20">
        <v>1</v>
      </c>
      <c r="K3" s="24" t="s">
        <v>20</v>
      </c>
      <c r="L3" s="21"/>
      <c r="M3" s="21"/>
      <c r="N3" s="21"/>
      <c r="O3" s="2"/>
      <c r="P3" s="21"/>
      <c r="Q3" s="2"/>
    </row>
    <row r="4" spans="1:17" s="20" customFormat="1" x14ac:dyDescent="0.25">
      <c r="A4" s="3"/>
      <c r="B4" s="21">
        <v>2</v>
      </c>
      <c r="C4" s="47" t="s">
        <v>17</v>
      </c>
      <c r="D4" s="47"/>
      <c r="E4" s="21">
        <v>5</v>
      </c>
      <c r="F4" s="48" t="s">
        <v>31</v>
      </c>
      <c r="G4" s="48"/>
      <c r="H4" s="48"/>
      <c r="I4" s="22"/>
      <c r="J4" s="20">
        <v>2</v>
      </c>
      <c r="K4" s="24" t="s">
        <v>21</v>
      </c>
      <c r="L4" s="21"/>
      <c r="M4" s="21"/>
      <c r="N4" s="21"/>
      <c r="O4" s="2"/>
      <c r="P4" s="21"/>
      <c r="Q4" s="2"/>
    </row>
    <row r="5" spans="1:17" s="20" customFormat="1" x14ac:dyDescent="0.25">
      <c r="A5" s="3"/>
      <c r="B5" s="21">
        <v>3</v>
      </c>
      <c r="C5" s="47" t="s">
        <v>18</v>
      </c>
      <c r="D5" s="47"/>
      <c r="E5" s="21"/>
      <c r="F5" s="48"/>
      <c r="G5" s="48"/>
      <c r="H5" s="48"/>
      <c r="I5" s="21"/>
      <c r="J5" s="21"/>
      <c r="K5" s="23"/>
      <c r="L5" s="2"/>
      <c r="M5" s="2"/>
      <c r="N5" s="2"/>
      <c r="O5" s="3"/>
      <c r="P5" s="2"/>
      <c r="Q5" s="3"/>
    </row>
    <row r="6" spans="1:17" s="20" customFormat="1" x14ac:dyDescent="0.25">
      <c r="A6" s="3"/>
      <c r="B6" s="21"/>
      <c r="C6" s="21"/>
      <c r="D6" s="21"/>
      <c r="E6" s="21"/>
      <c r="F6" s="48"/>
      <c r="G6" s="48"/>
      <c r="H6" s="48"/>
      <c r="I6" s="21"/>
      <c r="J6" s="21"/>
      <c r="K6" s="23"/>
      <c r="L6" s="21"/>
      <c r="M6" s="2"/>
      <c r="N6" s="2"/>
      <c r="O6" s="3"/>
      <c r="P6" s="2"/>
      <c r="Q6" s="3"/>
    </row>
    <row r="7" spans="1:17" s="20" customFormat="1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0"/>
      <c r="J7" s="40"/>
      <c r="K7" s="45" t="s">
        <v>3</v>
      </c>
      <c r="L7" s="41" t="s">
        <v>4</v>
      </c>
      <c r="M7" s="41" t="s">
        <v>5</v>
      </c>
      <c r="N7" s="41" t="s">
        <v>6</v>
      </c>
      <c r="O7" s="43" t="s">
        <v>7</v>
      </c>
    </row>
    <row r="8" spans="1:17" x14ac:dyDescent="0.25">
      <c r="A8" s="42"/>
      <c r="B8" s="42"/>
      <c r="C8" s="42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6"/>
      <c r="L8" s="42"/>
      <c r="M8" s="42"/>
      <c r="N8" s="42"/>
      <c r="O8" s="44"/>
    </row>
    <row r="9" spans="1:17" s="28" customFormat="1" x14ac:dyDescent="0.25">
      <c r="A9" s="10" t="s">
        <v>26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x14ac:dyDescent="0.25">
      <c r="A10" s="6"/>
      <c r="B10" s="6">
        <v>6</v>
      </c>
      <c r="C10" s="6" t="s">
        <v>37</v>
      </c>
      <c r="D10" s="6">
        <v>28</v>
      </c>
      <c r="E10" s="6">
        <v>30</v>
      </c>
      <c r="F10" s="6">
        <v>29</v>
      </c>
      <c r="G10" s="6">
        <v>30</v>
      </c>
      <c r="H10" s="7">
        <v>30</v>
      </c>
      <c r="I10" s="11">
        <v>29</v>
      </c>
      <c r="J10" s="11">
        <v>29</v>
      </c>
      <c r="K10" s="19">
        <f t="shared" ref="K10:K11" si="0">ROUND(L10/5,1)</f>
        <v>29.4</v>
      </c>
      <c r="L10" s="7">
        <f>D10+E10+F10+G10+H10</f>
        <v>147</v>
      </c>
      <c r="M10" s="8"/>
      <c r="N10" s="7">
        <f t="shared" ref="N10:N11" si="1">L10-M10</f>
        <v>147</v>
      </c>
      <c r="O10" s="9">
        <v>1</v>
      </c>
    </row>
    <row r="11" spans="1:17" x14ac:dyDescent="0.25">
      <c r="A11" s="6"/>
      <c r="B11" s="6">
        <v>8</v>
      </c>
      <c r="C11" s="6" t="s">
        <v>40</v>
      </c>
      <c r="D11" s="6">
        <v>29</v>
      </c>
      <c r="E11" s="6">
        <v>29</v>
      </c>
      <c r="F11" s="6">
        <v>30</v>
      </c>
      <c r="G11" s="6">
        <v>29</v>
      </c>
      <c r="H11" s="7">
        <v>29</v>
      </c>
      <c r="I11" s="11">
        <v>30</v>
      </c>
      <c r="J11" s="11">
        <v>30</v>
      </c>
      <c r="K11" s="19">
        <f t="shared" si="0"/>
        <v>29.2</v>
      </c>
      <c r="L11" s="7">
        <f t="shared" ref="L11" si="2">D11+E11+F11+G11+H11</f>
        <v>146</v>
      </c>
      <c r="M11" s="8"/>
      <c r="N11" s="7">
        <f t="shared" si="1"/>
        <v>146</v>
      </c>
      <c r="O11" s="9">
        <v>2</v>
      </c>
    </row>
    <row r="12" spans="1:17" ht="15.75" thickBot="1" x14ac:dyDescent="0.3"/>
    <row r="13" spans="1:17" ht="15.75" thickBot="1" x14ac:dyDescent="0.3">
      <c r="A13" s="13"/>
      <c r="C13" s="15" t="s">
        <v>12</v>
      </c>
    </row>
    <row r="14" spans="1:17" ht="15.75" thickBot="1" x14ac:dyDescent="0.3">
      <c r="A14" s="14"/>
      <c r="C14" s="15" t="s">
        <v>13</v>
      </c>
    </row>
    <row r="15" spans="1:17" x14ac:dyDescent="0.25">
      <c r="C15" s="20" t="s">
        <v>11</v>
      </c>
    </row>
  </sheetData>
  <mergeCells count="16">
    <mergeCell ref="F6:H6"/>
    <mergeCell ref="C3:D3"/>
    <mergeCell ref="F3:H3"/>
    <mergeCell ref="C4:D4"/>
    <mergeCell ref="F4:H4"/>
    <mergeCell ref="C5:D5"/>
    <mergeCell ref="F5:H5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1:H11">
    <cfRule type="cellIs" dxfId="97" priority="7" operator="greaterThanOrEqual">
      <formula>$K$11+3</formula>
    </cfRule>
    <cfRule type="cellIs" dxfId="96" priority="8" operator="lessThanOrEqual">
      <formula>$K$11-3</formula>
    </cfRule>
  </conditionalFormatting>
  <conditionalFormatting sqref="D10:H10">
    <cfRule type="cellIs" dxfId="95" priority="15" operator="greaterThanOrEqual">
      <formula>$K$10+3</formula>
    </cfRule>
    <cfRule type="cellIs" dxfId="94" priority="16" operator="lessThanOrEqual">
      <formula>$K$10-3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tabSelected="1" topLeftCell="A7" workbookViewId="0">
      <selection activeCell="D23" sqref="D23"/>
    </sheetView>
  </sheetViews>
  <sheetFormatPr defaultRowHeight="15" x14ac:dyDescent="0.25"/>
  <cols>
    <col min="1" max="1" width="4.42578125" customWidth="1"/>
    <col min="2" max="2" width="8.42578125" customWidth="1"/>
    <col min="3" max="3" width="17.140625" customWidth="1"/>
    <col min="11" max="11" width="9.140625" style="26"/>
    <col min="13" max="13" width="7.140625" customWidth="1"/>
    <col min="15" max="15" width="5.85546875" customWidth="1"/>
  </cols>
  <sheetData>
    <row r="1" spans="1:17" s="17" customFormat="1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17" customFormat="1" x14ac:dyDescent="0.25">
      <c r="A3" s="3" t="s">
        <v>0</v>
      </c>
      <c r="B3" s="16">
        <v>1</v>
      </c>
      <c r="C3" s="47" t="s">
        <v>16</v>
      </c>
      <c r="D3" s="47"/>
      <c r="E3" s="16">
        <v>4</v>
      </c>
      <c r="F3" s="48" t="s">
        <v>19</v>
      </c>
      <c r="G3" s="48"/>
      <c r="H3" s="48"/>
      <c r="I3" s="16" t="s">
        <v>14</v>
      </c>
      <c r="J3" s="16">
        <v>1</v>
      </c>
      <c r="K3" s="49" t="s">
        <v>21</v>
      </c>
      <c r="L3" s="49"/>
      <c r="M3" s="49"/>
      <c r="N3" s="16"/>
      <c r="O3" s="16"/>
      <c r="P3" s="16"/>
      <c r="Q3" s="2"/>
    </row>
    <row r="4" spans="1:17" s="17" customFormat="1" x14ac:dyDescent="0.25">
      <c r="A4" s="3"/>
      <c r="B4" s="16">
        <v>2</v>
      </c>
      <c r="C4" s="47" t="s">
        <v>17</v>
      </c>
      <c r="D4" s="47"/>
      <c r="E4" s="16">
        <v>5</v>
      </c>
      <c r="F4" s="48" t="s">
        <v>30</v>
      </c>
      <c r="G4" s="48"/>
      <c r="H4" s="48"/>
      <c r="I4" s="16"/>
      <c r="J4" s="16">
        <v>2</v>
      </c>
      <c r="K4" s="49" t="s">
        <v>20</v>
      </c>
      <c r="L4" s="49"/>
      <c r="M4" s="49"/>
      <c r="N4" s="16"/>
      <c r="O4" s="16"/>
      <c r="P4" s="16"/>
      <c r="Q4" s="2"/>
    </row>
    <row r="5" spans="1:17" s="17" customFormat="1" x14ac:dyDescent="0.25">
      <c r="A5" s="3"/>
      <c r="B5" s="16">
        <v>3</v>
      </c>
      <c r="C5" s="47" t="s">
        <v>18</v>
      </c>
      <c r="D5" s="47"/>
      <c r="E5" s="16"/>
      <c r="F5" s="48"/>
      <c r="G5" s="48"/>
      <c r="H5" s="48"/>
      <c r="I5" s="16"/>
      <c r="J5" s="16"/>
      <c r="K5" s="24"/>
      <c r="L5" s="16"/>
      <c r="M5" s="18"/>
      <c r="N5" s="2"/>
      <c r="O5" s="2"/>
      <c r="P5" s="2"/>
      <c r="Q5" s="3"/>
    </row>
    <row r="6" spans="1:17" s="17" customFormat="1" x14ac:dyDescent="0.25">
      <c r="A6" s="3"/>
      <c r="B6" s="16"/>
      <c r="C6" s="16"/>
      <c r="D6" s="16"/>
      <c r="E6" s="16"/>
      <c r="F6" s="48"/>
      <c r="G6" s="48"/>
      <c r="H6" s="48"/>
      <c r="I6" s="16"/>
      <c r="J6" s="16"/>
      <c r="K6" s="24"/>
      <c r="L6" s="16"/>
      <c r="M6" s="18"/>
      <c r="N6" s="16"/>
      <c r="O6" s="2"/>
      <c r="P6" s="2"/>
      <c r="Q6" s="3"/>
    </row>
    <row r="7" spans="1:17" s="17" customFormat="1" ht="15" customHeight="1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0"/>
      <c r="J7" s="53"/>
      <c r="K7" s="45" t="s">
        <v>3</v>
      </c>
      <c r="L7" s="41" t="s">
        <v>4</v>
      </c>
      <c r="M7" s="41" t="s">
        <v>5</v>
      </c>
      <c r="N7" s="41" t="s">
        <v>6</v>
      </c>
      <c r="O7" s="43" t="s">
        <v>7</v>
      </c>
    </row>
    <row r="8" spans="1:17" s="17" customFormat="1" ht="18.75" customHeight="1" x14ac:dyDescent="0.25">
      <c r="A8" s="51"/>
      <c r="B8" s="51"/>
      <c r="C8" s="5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54"/>
      <c r="L8" s="51"/>
      <c r="M8" s="51"/>
      <c r="N8" s="51"/>
      <c r="O8" s="52"/>
    </row>
    <row r="9" spans="1:17" s="17" customFormat="1" x14ac:dyDescent="0.25">
      <c r="A9" s="55" t="s">
        <v>8</v>
      </c>
      <c r="B9" s="56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s="17" customFormat="1" x14ac:dyDescent="0.25">
      <c r="A10" s="6"/>
      <c r="B10" s="6">
        <v>25</v>
      </c>
      <c r="C10" s="6" t="s">
        <v>50</v>
      </c>
      <c r="D10" s="6">
        <v>28</v>
      </c>
      <c r="E10" s="6">
        <v>29</v>
      </c>
      <c r="F10" s="6">
        <v>28</v>
      </c>
      <c r="G10" s="6">
        <v>27</v>
      </c>
      <c r="H10" s="7">
        <v>26</v>
      </c>
      <c r="I10" s="11">
        <v>27</v>
      </c>
      <c r="J10" s="11"/>
      <c r="K10" s="19">
        <f>ROUND(L10/5,1)</f>
        <v>27.6</v>
      </c>
      <c r="L10" s="7">
        <f t="shared" ref="L10:L28" si="0">D10+E10+F10+G10+H10</f>
        <v>138</v>
      </c>
      <c r="M10" s="8"/>
      <c r="N10" s="7">
        <f t="shared" ref="N10:N28" si="1">L10-M10</f>
        <v>138</v>
      </c>
      <c r="O10" s="9">
        <v>3</v>
      </c>
    </row>
    <row r="11" spans="1:17" s="17" customFormat="1" x14ac:dyDescent="0.25">
      <c r="A11" s="6"/>
      <c r="B11" s="6">
        <v>26</v>
      </c>
      <c r="C11" s="6" t="s">
        <v>51</v>
      </c>
      <c r="D11" s="6">
        <v>25</v>
      </c>
      <c r="E11" s="6">
        <v>25</v>
      </c>
      <c r="F11" s="6">
        <v>25</v>
      </c>
      <c r="G11" s="6">
        <v>25</v>
      </c>
      <c r="H11" s="7">
        <v>25</v>
      </c>
      <c r="I11" s="11">
        <v>26</v>
      </c>
      <c r="J11" s="11">
        <v>26</v>
      </c>
      <c r="K11" s="19">
        <f>ROUND(L11/5,1)</f>
        <v>25</v>
      </c>
      <c r="L11" s="7">
        <f t="shared" si="0"/>
        <v>125</v>
      </c>
      <c r="M11" s="8"/>
      <c r="N11" s="7">
        <f t="shared" si="1"/>
        <v>125</v>
      </c>
      <c r="O11" s="9"/>
      <c r="P11" s="50"/>
    </row>
    <row r="12" spans="1:17" s="17" customFormat="1" x14ac:dyDescent="0.25">
      <c r="A12" s="6"/>
      <c r="B12" s="6">
        <v>27</v>
      </c>
      <c r="C12" s="6" t="s">
        <v>52</v>
      </c>
      <c r="D12" s="6">
        <v>25</v>
      </c>
      <c r="E12" s="6">
        <v>25</v>
      </c>
      <c r="F12" s="6">
        <v>25</v>
      </c>
      <c r="G12" s="6">
        <v>25</v>
      </c>
      <c r="H12" s="7">
        <v>25</v>
      </c>
      <c r="I12" s="11">
        <v>26</v>
      </c>
      <c r="J12" s="11">
        <v>25</v>
      </c>
      <c r="K12" s="19">
        <f t="shared" ref="K12:K28" si="2">ROUND(L12/5,1)</f>
        <v>25</v>
      </c>
      <c r="L12" s="7">
        <f t="shared" si="0"/>
        <v>125</v>
      </c>
      <c r="M12" s="8"/>
      <c r="N12" s="7">
        <f t="shared" si="1"/>
        <v>125</v>
      </c>
      <c r="O12" s="9"/>
      <c r="P12" s="50"/>
    </row>
    <row r="13" spans="1:17" s="17" customFormat="1" x14ac:dyDescent="0.25">
      <c r="A13" s="6"/>
      <c r="B13" s="6">
        <v>28</v>
      </c>
      <c r="C13" s="6" t="s">
        <v>53</v>
      </c>
      <c r="D13" s="6">
        <v>25</v>
      </c>
      <c r="E13" s="6">
        <v>25</v>
      </c>
      <c r="F13" s="6">
        <v>25</v>
      </c>
      <c r="G13" s="6">
        <v>25</v>
      </c>
      <c r="H13" s="7">
        <v>25</v>
      </c>
      <c r="I13" s="11">
        <v>25</v>
      </c>
      <c r="J13" s="11">
        <v>25</v>
      </c>
      <c r="K13" s="19">
        <f t="shared" si="2"/>
        <v>25</v>
      </c>
      <c r="L13" s="7">
        <f t="shared" si="0"/>
        <v>125</v>
      </c>
      <c r="M13" s="8"/>
      <c r="N13" s="7">
        <f t="shared" si="1"/>
        <v>125</v>
      </c>
      <c r="O13" s="9"/>
      <c r="P13" s="50"/>
    </row>
    <row r="14" spans="1:17" s="17" customFormat="1" x14ac:dyDescent="0.25">
      <c r="A14" s="6"/>
      <c r="B14" s="6">
        <v>29</v>
      </c>
      <c r="C14" s="6" t="s">
        <v>54</v>
      </c>
      <c r="D14" s="6">
        <v>26</v>
      </c>
      <c r="E14" s="6">
        <v>26</v>
      </c>
      <c r="F14" s="6">
        <v>26</v>
      </c>
      <c r="G14" s="6">
        <v>26</v>
      </c>
      <c r="H14" s="7">
        <v>26</v>
      </c>
      <c r="I14" s="11">
        <v>27</v>
      </c>
      <c r="J14" s="11">
        <v>25</v>
      </c>
      <c r="K14" s="19">
        <f t="shared" si="2"/>
        <v>26</v>
      </c>
      <c r="L14" s="7">
        <f t="shared" si="0"/>
        <v>130</v>
      </c>
      <c r="M14" s="8">
        <v>5</v>
      </c>
      <c r="N14" s="7">
        <f t="shared" si="1"/>
        <v>125</v>
      </c>
      <c r="O14" s="9"/>
      <c r="P14" s="50"/>
    </row>
    <row r="15" spans="1:17" s="30" customFormat="1" x14ac:dyDescent="0.25">
      <c r="A15" s="6"/>
      <c r="B15" s="6">
        <v>30</v>
      </c>
      <c r="C15" s="6" t="s">
        <v>55</v>
      </c>
      <c r="D15" s="6">
        <v>27</v>
      </c>
      <c r="E15" s="6">
        <v>25</v>
      </c>
      <c r="F15" s="6">
        <v>25</v>
      </c>
      <c r="G15" s="6">
        <v>25</v>
      </c>
      <c r="H15" s="7">
        <v>25</v>
      </c>
      <c r="I15" s="11">
        <v>25</v>
      </c>
      <c r="J15" s="11">
        <v>25</v>
      </c>
      <c r="K15" s="19">
        <f t="shared" ref="K15:K18" si="3">ROUND(L15/5,1)</f>
        <v>25.4</v>
      </c>
      <c r="L15" s="7">
        <f t="shared" ref="L15:L18" si="4">D15+E15+F15+G15+H15</f>
        <v>127</v>
      </c>
      <c r="M15" s="8">
        <v>5</v>
      </c>
      <c r="N15" s="7">
        <f t="shared" ref="N15:N18" si="5">L15-M15</f>
        <v>122</v>
      </c>
      <c r="O15" s="9"/>
      <c r="P15" s="50"/>
    </row>
    <row r="16" spans="1:17" s="30" customFormat="1" x14ac:dyDescent="0.25">
      <c r="A16" s="6"/>
      <c r="B16" s="6">
        <v>31</v>
      </c>
      <c r="C16" s="6" t="s">
        <v>49</v>
      </c>
      <c r="D16" s="7">
        <v>30</v>
      </c>
      <c r="E16" s="7">
        <v>30</v>
      </c>
      <c r="F16" s="7">
        <v>30</v>
      </c>
      <c r="G16" s="7">
        <v>30</v>
      </c>
      <c r="H16" s="7">
        <v>30</v>
      </c>
      <c r="I16" s="11">
        <v>30</v>
      </c>
      <c r="J16" s="11">
        <v>30</v>
      </c>
      <c r="K16" s="19">
        <f t="shared" si="3"/>
        <v>30</v>
      </c>
      <c r="L16" s="7">
        <f t="shared" si="4"/>
        <v>150</v>
      </c>
      <c r="M16" s="8"/>
      <c r="N16" s="7">
        <f t="shared" si="5"/>
        <v>150</v>
      </c>
      <c r="O16" s="9">
        <v>1</v>
      </c>
      <c r="P16" s="50"/>
    </row>
    <row r="17" spans="1:16" s="30" customFormat="1" x14ac:dyDescent="0.25">
      <c r="A17" s="6"/>
      <c r="B17" s="6">
        <v>32</v>
      </c>
      <c r="C17" s="6" t="s">
        <v>56</v>
      </c>
      <c r="D17" s="6">
        <v>27</v>
      </c>
      <c r="E17" s="6">
        <v>25</v>
      </c>
      <c r="F17" s="6">
        <v>25</v>
      </c>
      <c r="G17" s="6">
        <v>27</v>
      </c>
      <c r="H17" s="7">
        <v>25</v>
      </c>
      <c r="I17" s="11">
        <v>29</v>
      </c>
      <c r="J17" s="11">
        <v>27</v>
      </c>
      <c r="K17" s="19">
        <f t="shared" si="3"/>
        <v>25.8</v>
      </c>
      <c r="L17" s="7">
        <f t="shared" si="4"/>
        <v>129</v>
      </c>
      <c r="M17" s="8"/>
      <c r="N17" s="7">
        <f t="shared" si="5"/>
        <v>129</v>
      </c>
      <c r="O17" s="9"/>
      <c r="P17" s="50"/>
    </row>
    <row r="18" spans="1:16" s="30" customFormat="1" x14ac:dyDescent="0.25">
      <c r="A18" s="6"/>
      <c r="B18" s="6">
        <v>33</v>
      </c>
      <c r="C18" s="6" t="s">
        <v>57</v>
      </c>
      <c r="D18" s="6">
        <v>25</v>
      </c>
      <c r="E18" s="6">
        <v>25</v>
      </c>
      <c r="F18" s="6">
        <v>25</v>
      </c>
      <c r="G18" s="6">
        <v>25</v>
      </c>
      <c r="H18" s="7">
        <v>25</v>
      </c>
      <c r="I18" s="11">
        <v>25</v>
      </c>
      <c r="J18" s="11">
        <v>25</v>
      </c>
      <c r="K18" s="19">
        <f t="shared" si="3"/>
        <v>25</v>
      </c>
      <c r="L18" s="7">
        <f t="shared" si="4"/>
        <v>125</v>
      </c>
      <c r="M18" s="8"/>
      <c r="N18" s="7">
        <f t="shared" si="5"/>
        <v>125</v>
      </c>
      <c r="O18" s="9"/>
      <c r="P18" s="50"/>
    </row>
    <row r="19" spans="1:16" s="17" customFormat="1" x14ac:dyDescent="0.25">
      <c r="A19" s="6"/>
      <c r="B19" s="6">
        <v>34</v>
      </c>
      <c r="C19" s="6" t="s">
        <v>58</v>
      </c>
      <c r="D19" s="6">
        <v>26</v>
      </c>
      <c r="E19" s="6">
        <v>27</v>
      </c>
      <c r="F19" s="6">
        <v>26</v>
      </c>
      <c r="G19" s="6">
        <v>25</v>
      </c>
      <c r="H19" s="7">
        <v>27</v>
      </c>
      <c r="I19" s="11">
        <v>25</v>
      </c>
      <c r="J19" s="11">
        <v>26</v>
      </c>
      <c r="K19" s="19">
        <f t="shared" si="2"/>
        <v>26.2</v>
      </c>
      <c r="L19" s="7">
        <f t="shared" si="0"/>
        <v>131</v>
      </c>
      <c r="M19" s="8"/>
      <c r="N19" s="7">
        <f t="shared" si="1"/>
        <v>131</v>
      </c>
      <c r="O19" s="9"/>
      <c r="P19" s="50"/>
    </row>
    <row r="20" spans="1:16" s="17" customFormat="1" x14ac:dyDescent="0.25">
      <c r="A20" s="6"/>
      <c r="B20" s="6">
        <v>35</v>
      </c>
      <c r="C20" s="6" t="s">
        <v>59</v>
      </c>
      <c r="D20" s="6">
        <v>25</v>
      </c>
      <c r="E20" s="6">
        <v>25</v>
      </c>
      <c r="F20" s="6">
        <v>25</v>
      </c>
      <c r="G20" s="6">
        <v>25</v>
      </c>
      <c r="H20" s="7">
        <v>25</v>
      </c>
      <c r="I20" s="11">
        <v>25</v>
      </c>
      <c r="J20" s="11">
        <v>25</v>
      </c>
      <c r="K20" s="19">
        <f t="shared" si="2"/>
        <v>25</v>
      </c>
      <c r="L20" s="7">
        <f t="shared" si="0"/>
        <v>125</v>
      </c>
      <c r="M20" s="8"/>
      <c r="N20" s="7">
        <f t="shared" si="1"/>
        <v>125</v>
      </c>
      <c r="O20" s="9"/>
      <c r="P20" s="50"/>
    </row>
    <row r="21" spans="1:16" s="30" customFormat="1" x14ac:dyDescent="0.25">
      <c r="A21" s="6"/>
      <c r="B21" s="6">
        <v>36</v>
      </c>
      <c r="C21" s="6" t="s">
        <v>60</v>
      </c>
      <c r="D21" s="6">
        <v>29</v>
      </c>
      <c r="E21" s="6">
        <v>28</v>
      </c>
      <c r="F21" s="6">
        <v>27</v>
      </c>
      <c r="G21" s="6">
        <v>29</v>
      </c>
      <c r="H21" s="7">
        <v>29</v>
      </c>
      <c r="I21" s="11">
        <v>25</v>
      </c>
      <c r="J21" s="11">
        <v>29</v>
      </c>
      <c r="K21" s="19">
        <f t="shared" ref="K21:K22" si="6">ROUND(L21/5,1)</f>
        <v>28.4</v>
      </c>
      <c r="L21" s="7">
        <f t="shared" ref="L21:L22" si="7">D21+E21+F21+G21+H21</f>
        <v>142</v>
      </c>
      <c r="M21" s="8"/>
      <c r="N21" s="7">
        <f t="shared" ref="N21:N22" si="8">L21-M21</f>
        <v>142</v>
      </c>
      <c r="O21" s="9">
        <v>2</v>
      </c>
      <c r="P21" s="50"/>
    </row>
    <row r="22" spans="1:16" s="30" customFormat="1" x14ac:dyDescent="0.25">
      <c r="A22" s="6"/>
      <c r="B22" s="6">
        <v>37</v>
      </c>
      <c r="C22" s="6" t="s">
        <v>61</v>
      </c>
      <c r="D22" s="6">
        <v>27</v>
      </c>
      <c r="E22" s="6">
        <v>26</v>
      </c>
      <c r="F22" s="6">
        <v>29</v>
      </c>
      <c r="G22" s="6">
        <v>28</v>
      </c>
      <c r="H22" s="7">
        <v>28</v>
      </c>
      <c r="I22" s="11">
        <v>28</v>
      </c>
      <c r="J22" s="11">
        <v>28</v>
      </c>
      <c r="K22" s="19">
        <f t="shared" si="6"/>
        <v>27.6</v>
      </c>
      <c r="L22" s="7">
        <f t="shared" si="7"/>
        <v>138</v>
      </c>
      <c r="M22" s="8"/>
      <c r="N22" s="7">
        <f t="shared" si="8"/>
        <v>138</v>
      </c>
      <c r="O22" s="9"/>
      <c r="P22" s="50"/>
    </row>
    <row r="23" spans="1:16" s="17" customFormat="1" x14ac:dyDescent="0.25">
      <c r="A23" s="6"/>
      <c r="B23" s="6">
        <v>38</v>
      </c>
      <c r="C23" s="6" t="s">
        <v>62</v>
      </c>
      <c r="D23" s="6">
        <v>25</v>
      </c>
      <c r="E23" s="6">
        <v>25</v>
      </c>
      <c r="F23" s="6">
        <v>25</v>
      </c>
      <c r="G23" s="6">
        <v>25</v>
      </c>
      <c r="H23" s="7">
        <v>25</v>
      </c>
      <c r="I23" s="11">
        <v>25</v>
      </c>
      <c r="J23" s="11">
        <v>25</v>
      </c>
      <c r="K23" s="19">
        <f t="shared" si="2"/>
        <v>25</v>
      </c>
      <c r="L23" s="7">
        <f t="shared" si="0"/>
        <v>125</v>
      </c>
      <c r="M23" s="8"/>
      <c r="N23" s="7">
        <f t="shared" si="1"/>
        <v>125</v>
      </c>
      <c r="O23" s="9"/>
      <c r="P23" s="50"/>
    </row>
    <row r="24" spans="1:16" s="17" customFormat="1" x14ac:dyDescent="0.25">
      <c r="A24" s="6"/>
      <c r="B24" s="6">
        <v>39</v>
      </c>
      <c r="C24" s="6" t="s">
        <v>63</v>
      </c>
      <c r="D24" s="6">
        <v>25</v>
      </c>
      <c r="E24" s="6">
        <v>25</v>
      </c>
      <c r="F24" s="6">
        <v>25</v>
      </c>
      <c r="G24" s="6">
        <v>25</v>
      </c>
      <c r="H24" s="7">
        <v>25</v>
      </c>
      <c r="I24" s="11">
        <v>26</v>
      </c>
      <c r="J24" s="11">
        <v>25</v>
      </c>
      <c r="K24" s="19">
        <f t="shared" si="2"/>
        <v>25</v>
      </c>
      <c r="L24" s="7">
        <f t="shared" si="0"/>
        <v>125</v>
      </c>
      <c r="M24" s="8"/>
      <c r="N24" s="7">
        <f t="shared" si="1"/>
        <v>125</v>
      </c>
      <c r="O24" s="9"/>
    </row>
    <row r="25" spans="1:16" s="27" customFormat="1" x14ac:dyDescent="0.25">
      <c r="A25" s="55" t="s">
        <v>26</v>
      </c>
      <c r="B25" s="56"/>
      <c r="C25" s="5"/>
      <c r="D25" s="5"/>
      <c r="E25" s="5"/>
      <c r="F25" s="5"/>
      <c r="G25" s="5"/>
      <c r="H25" s="5"/>
      <c r="I25" s="5"/>
      <c r="J25" s="5"/>
      <c r="K25" s="25"/>
      <c r="L25" s="5"/>
      <c r="M25" s="5"/>
      <c r="N25" s="5"/>
      <c r="O25" s="5"/>
    </row>
    <row r="26" spans="1:16" s="17" customFormat="1" x14ac:dyDescent="0.25">
      <c r="A26" s="6"/>
      <c r="B26" s="6">
        <v>40</v>
      </c>
      <c r="C26" s="6" t="s">
        <v>38</v>
      </c>
      <c r="D26" s="6">
        <v>29</v>
      </c>
      <c r="E26" s="6">
        <v>30</v>
      </c>
      <c r="F26" s="6">
        <v>30</v>
      </c>
      <c r="G26" s="6">
        <v>30</v>
      </c>
      <c r="H26" s="7">
        <v>30</v>
      </c>
      <c r="I26" s="11">
        <v>30</v>
      </c>
      <c r="J26" s="11">
        <v>30</v>
      </c>
      <c r="K26" s="19">
        <f t="shared" si="2"/>
        <v>29.8</v>
      </c>
      <c r="L26" s="7">
        <f t="shared" si="0"/>
        <v>149</v>
      </c>
      <c r="M26" s="8"/>
      <c r="N26" s="7">
        <f t="shared" si="1"/>
        <v>149</v>
      </c>
      <c r="O26" s="9">
        <v>1</v>
      </c>
    </row>
    <row r="27" spans="1:16" s="17" customFormat="1" x14ac:dyDescent="0.25">
      <c r="A27" s="6"/>
      <c r="B27" s="6">
        <v>42</v>
      </c>
      <c r="C27" s="6" t="s">
        <v>48</v>
      </c>
      <c r="D27" s="6">
        <v>28</v>
      </c>
      <c r="E27" s="6">
        <v>28</v>
      </c>
      <c r="F27" s="6">
        <v>28</v>
      </c>
      <c r="G27" s="6">
        <v>28</v>
      </c>
      <c r="H27" s="7">
        <v>28</v>
      </c>
      <c r="I27" s="11">
        <v>28</v>
      </c>
      <c r="J27" s="11">
        <v>28</v>
      </c>
      <c r="K27" s="19">
        <f t="shared" si="2"/>
        <v>28</v>
      </c>
      <c r="L27" s="7">
        <f t="shared" si="0"/>
        <v>140</v>
      </c>
      <c r="M27" s="8"/>
      <c r="N27" s="7">
        <f t="shared" si="1"/>
        <v>140</v>
      </c>
      <c r="O27" s="9">
        <v>3</v>
      </c>
    </row>
    <row r="28" spans="1:16" s="17" customFormat="1" x14ac:dyDescent="0.25">
      <c r="A28" s="6"/>
      <c r="B28" s="6">
        <v>43</v>
      </c>
      <c r="C28" s="6" t="s">
        <v>44</v>
      </c>
      <c r="D28" s="6">
        <v>30</v>
      </c>
      <c r="E28" s="6">
        <v>29</v>
      </c>
      <c r="F28" s="6">
        <v>29</v>
      </c>
      <c r="G28" s="6">
        <v>29</v>
      </c>
      <c r="H28" s="7">
        <v>29</v>
      </c>
      <c r="I28" s="11">
        <v>29</v>
      </c>
      <c r="J28" s="11">
        <v>29</v>
      </c>
      <c r="K28" s="19">
        <f t="shared" si="2"/>
        <v>29.2</v>
      </c>
      <c r="L28" s="7">
        <f t="shared" si="0"/>
        <v>146</v>
      </c>
      <c r="M28" s="8"/>
      <c r="N28" s="7">
        <f t="shared" si="1"/>
        <v>146</v>
      </c>
      <c r="O28" s="9">
        <v>2</v>
      </c>
    </row>
    <row r="29" spans="1:16" s="17" customFormat="1" ht="15.75" thickBot="1" x14ac:dyDescent="0.3">
      <c r="K29" s="26"/>
    </row>
    <row r="30" spans="1:16" s="17" customFormat="1" ht="15.75" thickBot="1" x14ac:dyDescent="0.3">
      <c r="A30" s="13"/>
      <c r="C30" s="15" t="s">
        <v>12</v>
      </c>
      <c r="K30" s="26"/>
    </row>
    <row r="31" spans="1:16" s="17" customFormat="1" ht="15.75" thickBot="1" x14ac:dyDescent="0.3">
      <c r="A31" s="14"/>
      <c r="C31" s="15" t="s">
        <v>13</v>
      </c>
      <c r="K31" s="26"/>
    </row>
    <row r="32" spans="1:16" s="17" customFormat="1" x14ac:dyDescent="0.25">
      <c r="C32" s="17" t="s">
        <v>11</v>
      </c>
      <c r="K32" s="26"/>
    </row>
  </sheetData>
  <mergeCells count="21">
    <mergeCell ref="B7:B8"/>
    <mergeCell ref="A7:A8"/>
    <mergeCell ref="K7:K8"/>
    <mergeCell ref="A9:B9"/>
    <mergeCell ref="A25:B25"/>
    <mergeCell ref="P11:P23"/>
    <mergeCell ref="C3:D3"/>
    <mergeCell ref="F3:H3"/>
    <mergeCell ref="K3:M3"/>
    <mergeCell ref="C4:D4"/>
    <mergeCell ref="F4:H4"/>
    <mergeCell ref="K4:M4"/>
    <mergeCell ref="L7:L8"/>
    <mergeCell ref="M7:M8"/>
    <mergeCell ref="N7:N8"/>
    <mergeCell ref="O7:O8"/>
    <mergeCell ref="C5:D5"/>
    <mergeCell ref="F5:H5"/>
    <mergeCell ref="F6:H6"/>
    <mergeCell ref="D7:J7"/>
    <mergeCell ref="C7:C8"/>
  </mergeCells>
  <conditionalFormatting sqref="D10:H10">
    <cfRule type="cellIs" dxfId="93" priority="15" operator="greaterThanOrEqual">
      <formula>$K$10+3</formula>
    </cfRule>
    <cfRule type="cellIs" dxfId="92" priority="16" operator="lessThanOrEqual">
      <formula>$K$10-3</formula>
    </cfRule>
  </conditionalFormatting>
  <conditionalFormatting sqref="D11:H11">
    <cfRule type="cellIs" dxfId="91" priority="17" operator="greaterThanOrEqual">
      <formula>$K$11+3</formula>
    </cfRule>
    <cfRule type="cellIs" dxfId="90" priority="18" operator="lessThanOrEqual">
      <formula>$K$11-3</formula>
    </cfRule>
  </conditionalFormatting>
  <conditionalFormatting sqref="D12:H12">
    <cfRule type="cellIs" dxfId="89" priority="19" operator="greaterThanOrEqual">
      <formula>$K$12+3</formula>
    </cfRule>
    <cfRule type="cellIs" dxfId="88" priority="20" operator="lessThanOrEqual">
      <formula>$K$12-3</formula>
    </cfRule>
  </conditionalFormatting>
  <conditionalFormatting sqref="D14:H14">
    <cfRule type="cellIs" dxfId="87" priority="21" operator="greaterThanOrEqual">
      <formula>$K$14+3</formula>
    </cfRule>
    <cfRule type="cellIs" dxfId="86" priority="22" operator="lessThanOrEqual">
      <formula>$K$14-3</formula>
    </cfRule>
  </conditionalFormatting>
  <conditionalFormatting sqref="D28:H28">
    <cfRule type="cellIs" dxfId="85" priority="27" operator="greaterThanOrEqual">
      <formula>$K$28+3</formula>
    </cfRule>
    <cfRule type="cellIs" dxfId="84" priority="28" operator="lessThanOrEqual">
      <formula>$K$28-3</formula>
    </cfRule>
  </conditionalFormatting>
  <conditionalFormatting sqref="D13:H13">
    <cfRule type="cellIs" dxfId="83" priority="29" operator="greaterThanOrEqual">
      <formula>$K$13+3</formula>
    </cfRule>
    <cfRule type="cellIs" dxfId="82" priority="30" operator="lessThanOrEqual">
      <formula>$K$13-3</formula>
    </cfRule>
  </conditionalFormatting>
  <conditionalFormatting sqref="D27:H27">
    <cfRule type="cellIs" dxfId="81" priority="31" operator="greaterThanOrEqual">
      <formula>$K$27+3</formula>
    </cfRule>
    <cfRule type="cellIs" dxfId="80" priority="32" operator="lessThanOrEqual">
      <formula>$K$27-3</formula>
    </cfRule>
  </conditionalFormatting>
  <conditionalFormatting sqref="D26:H26">
    <cfRule type="cellIs" dxfId="79" priority="35" operator="greaterThanOrEqual">
      <formula>$K$26+3</formula>
    </cfRule>
    <cfRule type="cellIs" dxfId="78" priority="36" operator="lessThanOrEqual">
      <formula>$K$26-3</formula>
    </cfRule>
  </conditionalFormatting>
  <conditionalFormatting sqref="D24:H24">
    <cfRule type="cellIs" dxfId="77" priority="37" operator="greaterThanOrEqual">
      <formula>$K$24+3</formula>
    </cfRule>
    <cfRule type="cellIs" dxfId="76" priority="38" operator="lessThanOrEqual">
      <formula>$K$24-3</formula>
    </cfRule>
  </conditionalFormatting>
  <conditionalFormatting sqref="D23:H23">
    <cfRule type="cellIs" dxfId="75" priority="39" operator="greaterThanOrEqual">
      <formula>$K$23+3</formula>
    </cfRule>
    <cfRule type="cellIs" dxfId="74" priority="40" operator="lessThanOrEqual">
      <formula>$K$23-3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6"/>
  <sheetViews>
    <sheetView workbookViewId="0">
      <selection activeCell="C10" sqref="C10"/>
    </sheetView>
  </sheetViews>
  <sheetFormatPr defaultRowHeight="15" x14ac:dyDescent="0.25"/>
  <cols>
    <col min="1" max="1" width="6.42578125" style="20" customWidth="1"/>
    <col min="2" max="2" width="9.140625" style="20"/>
    <col min="3" max="3" width="18.5703125" style="20" customWidth="1"/>
    <col min="4" max="9" width="9.140625" style="20"/>
    <col min="10" max="10" width="11.28515625" style="26" bestFit="1" customWidth="1"/>
    <col min="11" max="11" width="9.140625" style="20"/>
    <col min="12" max="12" width="7.140625" style="20" customWidth="1"/>
    <col min="13" max="13" width="10.140625" style="20" customWidth="1"/>
    <col min="14" max="14" width="9.140625" style="20"/>
  </cols>
  <sheetData>
    <row r="1" spans="1:24" s="17" customFormat="1" x14ac:dyDescent="0.25">
      <c r="A1" s="1" t="s">
        <v>23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2"/>
      <c r="R1" s="23"/>
      <c r="S1" s="2"/>
      <c r="T1" s="2"/>
      <c r="U1" s="2"/>
    </row>
    <row r="2" spans="1:24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3"/>
      <c r="S2" s="2"/>
      <c r="T2" s="2"/>
      <c r="U2" s="2"/>
    </row>
    <row r="3" spans="1:24" s="17" customFormat="1" x14ac:dyDescent="0.25">
      <c r="A3" s="3" t="s">
        <v>0</v>
      </c>
      <c r="B3" s="21">
        <v>1</v>
      </c>
      <c r="C3" s="47" t="s">
        <v>16</v>
      </c>
      <c r="D3" s="47"/>
      <c r="E3" s="21">
        <v>4</v>
      </c>
      <c r="F3" s="48" t="s">
        <v>19</v>
      </c>
      <c r="G3" s="48"/>
      <c r="H3" s="48"/>
      <c r="I3" s="16" t="s">
        <v>14</v>
      </c>
      <c r="J3" s="32">
        <v>1</v>
      </c>
      <c r="K3" s="32" t="s">
        <v>21</v>
      </c>
      <c r="L3" s="32"/>
      <c r="M3" s="48"/>
      <c r="N3" s="48"/>
      <c r="O3" s="48"/>
      <c r="R3" s="49"/>
      <c r="S3" s="49"/>
      <c r="T3" s="49"/>
      <c r="U3" s="16"/>
      <c r="V3" s="16"/>
      <c r="W3" s="16"/>
      <c r="X3" s="2"/>
    </row>
    <row r="4" spans="1:24" s="17" customFormat="1" x14ac:dyDescent="0.25">
      <c r="A4" s="3"/>
      <c r="B4" s="21">
        <v>2</v>
      </c>
      <c r="C4" s="47" t="s">
        <v>17</v>
      </c>
      <c r="D4" s="47"/>
      <c r="E4" s="21">
        <v>5</v>
      </c>
      <c r="F4" s="48" t="s">
        <v>31</v>
      </c>
      <c r="G4" s="48"/>
      <c r="H4" s="48"/>
      <c r="I4" s="16"/>
      <c r="J4" s="49"/>
      <c r="K4" s="49"/>
      <c r="L4" s="49"/>
      <c r="M4" s="48"/>
      <c r="N4" s="48"/>
      <c r="O4" s="48"/>
      <c r="R4" s="49"/>
      <c r="S4" s="49"/>
      <c r="T4" s="49"/>
      <c r="U4" s="16"/>
      <c r="V4" s="16"/>
      <c r="W4" s="16"/>
      <c r="X4" s="2"/>
    </row>
    <row r="5" spans="1:24" s="17" customFormat="1" x14ac:dyDescent="0.25">
      <c r="A5" s="3"/>
      <c r="B5" s="21">
        <v>3</v>
      </c>
      <c r="C5" s="47" t="s">
        <v>18</v>
      </c>
      <c r="D5" s="47"/>
      <c r="E5" s="21"/>
      <c r="F5" s="48"/>
      <c r="G5" s="48"/>
      <c r="H5" s="48"/>
      <c r="I5" s="3"/>
      <c r="J5" s="47"/>
      <c r="K5" s="47"/>
      <c r="L5" s="21"/>
      <c r="M5" s="48"/>
      <c r="N5" s="48"/>
      <c r="O5" s="48"/>
      <c r="P5" s="16"/>
      <c r="Q5" s="16"/>
      <c r="R5" s="24"/>
      <c r="S5" s="16"/>
      <c r="T5" s="18"/>
      <c r="U5" s="2"/>
      <c r="V5" s="2"/>
      <c r="W5" s="2"/>
      <c r="X5" s="3"/>
    </row>
    <row r="6" spans="1:24" s="17" customFormat="1" x14ac:dyDescent="0.25">
      <c r="A6" s="3"/>
      <c r="B6" s="21"/>
      <c r="C6" s="21"/>
      <c r="D6" s="21"/>
      <c r="E6" s="21"/>
      <c r="F6" s="48"/>
      <c r="G6" s="48"/>
      <c r="H6" s="48"/>
      <c r="I6" s="21"/>
      <c r="J6" s="23"/>
      <c r="K6" s="21"/>
      <c r="L6" s="2"/>
      <c r="M6" s="2"/>
      <c r="N6" s="3"/>
      <c r="O6" s="3"/>
      <c r="P6" s="3"/>
    </row>
    <row r="7" spans="1:24" ht="15" customHeight="1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0"/>
      <c r="J7" s="45" t="s">
        <v>3</v>
      </c>
      <c r="K7" s="41" t="s">
        <v>4</v>
      </c>
      <c r="L7" s="41" t="s">
        <v>5</v>
      </c>
      <c r="M7" s="41" t="s">
        <v>6</v>
      </c>
      <c r="N7" s="43" t="s">
        <v>7</v>
      </c>
    </row>
    <row r="8" spans="1:24" x14ac:dyDescent="0.25">
      <c r="A8" s="42"/>
      <c r="B8" s="42"/>
      <c r="C8" s="42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6"/>
      <c r="K8" s="42"/>
      <c r="L8" s="42"/>
      <c r="M8" s="42"/>
      <c r="N8" s="44"/>
    </row>
    <row r="9" spans="1:24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25"/>
      <c r="K9" s="5"/>
      <c r="L9" s="5"/>
      <c r="M9" s="5"/>
      <c r="N9" s="5"/>
    </row>
    <row r="10" spans="1:24" x14ac:dyDescent="0.25">
      <c r="A10" s="6"/>
      <c r="B10" s="6">
        <v>3</v>
      </c>
      <c r="C10" s="6" t="s">
        <v>41</v>
      </c>
      <c r="D10" s="6">
        <v>30</v>
      </c>
      <c r="E10" s="6">
        <v>29</v>
      </c>
      <c r="F10" s="6">
        <v>30</v>
      </c>
      <c r="G10" s="6">
        <v>28</v>
      </c>
      <c r="H10" s="7">
        <v>29</v>
      </c>
      <c r="I10" s="11">
        <v>28</v>
      </c>
      <c r="J10" s="19">
        <f>ROUND(K10/5,1)</f>
        <v>29.2</v>
      </c>
      <c r="K10" s="7">
        <f>D10+E10+F10+G10+H10</f>
        <v>146</v>
      </c>
      <c r="L10" s="8"/>
      <c r="M10" s="7">
        <f t="shared" ref="M10:M12" si="0">K10-L10</f>
        <v>146</v>
      </c>
      <c r="N10" s="9">
        <v>1</v>
      </c>
    </row>
    <row r="11" spans="1:24" x14ac:dyDescent="0.25">
      <c r="A11" s="6"/>
      <c r="B11" s="6">
        <v>5</v>
      </c>
      <c r="C11" s="6" t="s">
        <v>42</v>
      </c>
      <c r="D11" s="6">
        <v>29</v>
      </c>
      <c r="E11" s="6">
        <v>30</v>
      </c>
      <c r="F11" s="6">
        <v>29</v>
      </c>
      <c r="G11" s="6">
        <v>29</v>
      </c>
      <c r="H11" s="7">
        <v>30</v>
      </c>
      <c r="I11" s="11">
        <v>29</v>
      </c>
      <c r="J11" s="19">
        <f t="shared" ref="J11:J12" si="1">ROUND(K11/5,1)</f>
        <v>29.4</v>
      </c>
      <c r="K11" s="7">
        <f>D11+E11+F11+G11+H11</f>
        <v>147</v>
      </c>
      <c r="L11" s="8">
        <v>1</v>
      </c>
      <c r="M11" s="7">
        <f t="shared" si="0"/>
        <v>146</v>
      </c>
      <c r="N11" s="9">
        <v>2</v>
      </c>
    </row>
    <row r="12" spans="1:24" x14ac:dyDescent="0.25">
      <c r="A12" s="6"/>
      <c r="B12" s="6">
        <v>7</v>
      </c>
      <c r="C12" s="6" t="s">
        <v>43</v>
      </c>
      <c r="D12" s="6">
        <v>25</v>
      </c>
      <c r="E12" s="6">
        <v>25</v>
      </c>
      <c r="F12" s="6">
        <v>25</v>
      </c>
      <c r="G12" s="6">
        <v>25</v>
      </c>
      <c r="H12" s="7">
        <v>25</v>
      </c>
      <c r="I12" s="11">
        <v>25</v>
      </c>
      <c r="J12" s="19">
        <f t="shared" si="1"/>
        <v>25</v>
      </c>
      <c r="K12" s="7">
        <f>D12+E12+F12+G12+H12</f>
        <v>125</v>
      </c>
      <c r="L12" s="8">
        <v>20</v>
      </c>
      <c r="M12" s="7">
        <f t="shared" si="0"/>
        <v>105</v>
      </c>
      <c r="N12" s="9">
        <v>3</v>
      </c>
    </row>
    <row r="13" spans="1:24" ht="15.75" thickBot="1" x14ac:dyDescent="0.3"/>
    <row r="14" spans="1:24" ht="15.75" thickBot="1" x14ac:dyDescent="0.3">
      <c r="A14" s="13"/>
      <c r="C14" s="15" t="s">
        <v>12</v>
      </c>
    </row>
    <row r="15" spans="1:24" ht="15.75" thickBot="1" x14ac:dyDescent="0.3">
      <c r="A15" s="14"/>
      <c r="C15" s="15" t="s">
        <v>13</v>
      </c>
    </row>
    <row r="16" spans="1:24" x14ac:dyDescent="0.25">
      <c r="C16" s="20" t="s">
        <v>11</v>
      </c>
    </row>
  </sheetData>
  <mergeCells count="23">
    <mergeCell ref="C3:D3"/>
    <mergeCell ref="F3:H3"/>
    <mergeCell ref="C4:D4"/>
    <mergeCell ref="F4:H4"/>
    <mergeCell ref="C5:D5"/>
    <mergeCell ref="F5:H5"/>
    <mergeCell ref="F6:H6"/>
    <mergeCell ref="A7:A8"/>
    <mergeCell ref="B7:B8"/>
    <mergeCell ref="C7:C8"/>
    <mergeCell ref="D7:I7"/>
    <mergeCell ref="R3:T3"/>
    <mergeCell ref="R4:T4"/>
    <mergeCell ref="J7:J8"/>
    <mergeCell ref="K7:K8"/>
    <mergeCell ref="L7:L8"/>
    <mergeCell ref="M7:M8"/>
    <mergeCell ref="N7:N8"/>
    <mergeCell ref="M3:O3"/>
    <mergeCell ref="M4:O4"/>
    <mergeCell ref="J5:K5"/>
    <mergeCell ref="M5:O5"/>
    <mergeCell ref="J4:L4"/>
  </mergeCells>
  <conditionalFormatting sqref="D10:H10">
    <cfRule type="cellIs" dxfId="57" priority="1" operator="greaterThanOrEqual">
      <formula>$J$10+3</formula>
    </cfRule>
    <cfRule type="cellIs" dxfId="56" priority="2" operator="lessThanOrEqual">
      <formula>$J$10-3</formula>
    </cfRule>
  </conditionalFormatting>
  <conditionalFormatting sqref="D11:H11">
    <cfRule type="cellIs" dxfId="55" priority="3" operator="greaterThanOrEqual">
      <formula>$J$11+3</formula>
    </cfRule>
    <cfRule type="cellIs" dxfId="54" priority="4" operator="lessThanOrEqual">
      <formula>$J$11-3</formula>
    </cfRule>
  </conditionalFormatting>
  <conditionalFormatting sqref="D12:H12">
    <cfRule type="cellIs" dxfId="53" priority="5" operator="greaterThanOrEqual">
      <formula>$J$12+3</formula>
    </cfRule>
    <cfRule type="cellIs" dxfId="52" priority="6" operator="lessThanOrEqual">
      <formula>$J$12-3</formula>
    </cfRule>
  </conditionalFormatting>
  <pageMargins left="0" right="0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7"/>
  <sheetViews>
    <sheetView workbookViewId="0">
      <selection activeCell="D11" sqref="D11"/>
    </sheetView>
  </sheetViews>
  <sheetFormatPr defaultRowHeight="15" x14ac:dyDescent="0.25"/>
  <cols>
    <col min="1" max="1" width="5.42578125" style="20" customWidth="1"/>
    <col min="2" max="2" width="9.140625" style="20"/>
    <col min="3" max="3" width="13.140625" style="20" customWidth="1"/>
    <col min="4" max="8" width="9.140625" style="20"/>
    <col min="9" max="9" width="11.28515625" style="26" bestFit="1" customWidth="1"/>
    <col min="10" max="10" width="9.140625" style="20"/>
    <col min="11" max="11" width="5.7109375" style="20" customWidth="1"/>
    <col min="12" max="12" width="10.140625" style="20" customWidth="1"/>
    <col min="13" max="13" width="7" style="20" customWidth="1"/>
    <col min="14" max="15" width="9.140625" style="20"/>
  </cols>
  <sheetData>
    <row r="1" spans="1:17" s="17" customFormat="1" x14ac:dyDescent="0.25">
      <c r="A1" s="1" t="s">
        <v>25</v>
      </c>
      <c r="B1" s="2"/>
      <c r="C1" s="2"/>
      <c r="D1" s="2"/>
      <c r="E1" s="2"/>
      <c r="F1" s="2"/>
      <c r="G1" s="2"/>
      <c r="H1" s="2"/>
      <c r="I1" s="23"/>
      <c r="J1" s="2"/>
      <c r="K1" s="2"/>
      <c r="L1" s="2"/>
      <c r="M1" s="20"/>
      <c r="N1" s="2"/>
      <c r="O1" s="20"/>
    </row>
    <row r="2" spans="1:17" s="17" customFormat="1" x14ac:dyDescent="0.25">
      <c r="A2" s="2"/>
      <c r="B2" s="2"/>
      <c r="C2" s="2"/>
      <c r="D2" s="2"/>
      <c r="E2" s="2"/>
      <c r="F2" s="2"/>
      <c r="G2" s="2"/>
      <c r="H2" s="2"/>
      <c r="I2" s="23"/>
      <c r="J2" s="2"/>
      <c r="K2" s="2"/>
      <c r="L2" s="2"/>
      <c r="M2" s="20"/>
      <c r="N2" s="2"/>
      <c r="O2" s="20"/>
    </row>
    <row r="3" spans="1:17" s="17" customFormat="1" x14ac:dyDescent="0.25">
      <c r="A3" s="3" t="s">
        <v>0</v>
      </c>
      <c r="B3" s="21">
        <v>1</v>
      </c>
      <c r="C3" s="47" t="s">
        <v>17</v>
      </c>
      <c r="D3" s="47"/>
      <c r="E3" s="21">
        <v>3</v>
      </c>
      <c r="F3" s="48" t="s">
        <v>19</v>
      </c>
      <c r="G3" s="48"/>
      <c r="H3" s="21" t="s">
        <v>14</v>
      </c>
      <c r="I3" s="32">
        <v>1</v>
      </c>
      <c r="J3" s="32" t="s">
        <v>32</v>
      </c>
      <c r="K3" s="32"/>
      <c r="L3" s="21"/>
      <c r="M3" s="2"/>
      <c r="N3" s="21"/>
      <c r="O3" s="21"/>
      <c r="P3" s="16"/>
      <c r="Q3" s="2"/>
    </row>
    <row r="4" spans="1:17" s="17" customFormat="1" x14ac:dyDescent="0.25">
      <c r="A4" s="3"/>
      <c r="B4" s="21">
        <v>2</v>
      </c>
      <c r="C4" s="47" t="s">
        <v>18</v>
      </c>
      <c r="D4" s="47"/>
      <c r="E4" s="21">
        <v>4</v>
      </c>
      <c r="F4" s="48" t="s">
        <v>30</v>
      </c>
      <c r="G4" s="48"/>
      <c r="H4" s="21"/>
      <c r="I4" s="49"/>
      <c r="J4" s="49"/>
      <c r="K4" s="49"/>
      <c r="L4" s="21"/>
      <c r="M4" s="2"/>
      <c r="N4" s="21"/>
      <c r="O4" s="21"/>
      <c r="P4" s="16"/>
      <c r="Q4" s="2"/>
    </row>
    <row r="5" spans="1:17" s="17" customFormat="1" x14ac:dyDescent="0.25">
      <c r="A5" s="3"/>
      <c r="B5" s="21"/>
      <c r="C5" s="47"/>
      <c r="D5" s="47"/>
      <c r="E5" s="21"/>
      <c r="F5" s="48"/>
      <c r="G5" s="48"/>
      <c r="H5" s="21"/>
      <c r="I5" s="23"/>
      <c r="J5" s="2"/>
      <c r="K5" s="2"/>
      <c r="L5" s="2"/>
      <c r="M5" s="3"/>
      <c r="N5" s="2"/>
      <c r="O5" s="2"/>
      <c r="P5" s="2"/>
      <c r="Q5" s="3"/>
    </row>
    <row r="6" spans="1:17" s="17" customFormat="1" ht="15.75" customHeight="1" x14ac:dyDescent="0.25">
      <c r="A6" s="3"/>
      <c r="B6" s="21"/>
      <c r="C6" s="21"/>
      <c r="D6" s="21"/>
      <c r="E6" s="21"/>
      <c r="F6" s="48"/>
      <c r="G6" s="48"/>
      <c r="H6" s="21"/>
      <c r="I6" s="23"/>
      <c r="J6" s="21"/>
      <c r="K6" s="2"/>
      <c r="L6" s="2"/>
      <c r="M6" s="3"/>
      <c r="N6" s="21"/>
      <c r="O6" s="2"/>
      <c r="P6" s="2"/>
      <c r="Q6" s="3"/>
    </row>
    <row r="7" spans="1:17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5" t="s">
        <v>3</v>
      </c>
      <c r="J7" s="41" t="s">
        <v>4</v>
      </c>
      <c r="K7" s="41" t="s">
        <v>5</v>
      </c>
      <c r="L7" s="41" t="s">
        <v>6</v>
      </c>
      <c r="M7" s="43" t="s">
        <v>7</v>
      </c>
    </row>
    <row r="8" spans="1:17" x14ac:dyDescent="0.25">
      <c r="A8" s="42"/>
      <c r="B8" s="42"/>
      <c r="C8" s="42"/>
      <c r="D8" s="4">
        <v>1</v>
      </c>
      <c r="E8" s="4">
        <v>2</v>
      </c>
      <c r="F8" s="4">
        <v>3</v>
      </c>
      <c r="G8" s="4">
        <v>4</v>
      </c>
      <c r="H8" s="4" t="s">
        <v>9</v>
      </c>
      <c r="I8" s="46"/>
      <c r="J8" s="42"/>
      <c r="K8" s="42"/>
      <c r="L8" s="42"/>
      <c r="M8" s="44"/>
    </row>
    <row r="9" spans="1:17" x14ac:dyDescent="0.25">
      <c r="A9" s="10" t="s">
        <v>26</v>
      </c>
      <c r="B9" s="5"/>
      <c r="C9" s="5"/>
      <c r="D9" s="5"/>
      <c r="E9" s="5"/>
      <c r="F9" s="5"/>
      <c r="G9" s="5"/>
      <c r="H9" s="5"/>
      <c r="I9" s="25"/>
      <c r="J9" s="5"/>
      <c r="K9" s="5"/>
      <c r="L9" s="5"/>
      <c r="M9" s="5"/>
    </row>
    <row r="10" spans="1:17" x14ac:dyDescent="0.25">
      <c r="A10" s="6"/>
      <c r="B10" s="6">
        <v>39</v>
      </c>
      <c r="C10" s="6" t="s">
        <v>38</v>
      </c>
      <c r="D10" s="6">
        <v>30</v>
      </c>
      <c r="E10" s="6">
        <v>30</v>
      </c>
      <c r="F10" s="6">
        <v>29</v>
      </c>
      <c r="G10" s="6">
        <v>30</v>
      </c>
      <c r="H10" s="11">
        <v>30</v>
      </c>
      <c r="I10" s="19">
        <f>ROUND(J10/4,1)</f>
        <v>29.8</v>
      </c>
      <c r="J10" s="7">
        <f>D10+E10+F10+G10</f>
        <v>119</v>
      </c>
      <c r="K10" s="8"/>
      <c r="L10" s="7">
        <f t="shared" ref="L10:L13" si="0">J10-K10</f>
        <v>119</v>
      </c>
      <c r="M10" s="9">
        <v>1</v>
      </c>
    </row>
    <row r="11" spans="1:17" x14ac:dyDescent="0.25">
      <c r="A11" s="6"/>
      <c r="B11" s="6">
        <v>40</v>
      </c>
      <c r="C11" s="6" t="s">
        <v>37</v>
      </c>
      <c r="D11" s="6">
        <v>29</v>
      </c>
      <c r="E11" s="6">
        <v>29</v>
      </c>
      <c r="F11" s="6">
        <v>30</v>
      </c>
      <c r="G11" s="6">
        <v>29</v>
      </c>
      <c r="H11" s="11">
        <v>29</v>
      </c>
      <c r="I11" s="19">
        <f t="shared" ref="I11:I13" si="1">ROUND(J11/4,1)</f>
        <v>29.3</v>
      </c>
      <c r="J11" s="7">
        <f>D11+E11+F11+G11</f>
        <v>117</v>
      </c>
      <c r="K11" s="8"/>
      <c r="L11" s="7">
        <f t="shared" si="0"/>
        <v>117</v>
      </c>
      <c r="M11" s="9">
        <v>2</v>
      </c>
    </row>
    <row r="12" spans="1:17" s="28" customFormat="1" x14ac:dyDescent="0.25">
      <c r="A12" s="10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7" x14ac:dyDescent="0.25">
      <c r="A13" s="6"/>
      <c r="B13" s="6">
        <v>41</v>
      </c>
      <c r="C13" s="6" t="s">
        <v>39</v>
      </c>
      <c r="D13" s="6">
        <v>30</v>
      </c>
      <c r="E13" s="6">
        <v>29</v>
      </c>
      <c r="F13" s="6">
        <v>29</v>
      </c>
      <c r="G13" s="6">
        <v>29</v>
      </c>
      <c r="H13" s="11">
        <v>30</v>
      </c>
      <c r="I13" s="19">
        <f t="shared" si="1"/>
        <v>29.3</v>
      </c>
      <c r="J13" s="7">
        <f>D13+E13+F13+G13</f>
        <v>117</v>
      </c>
      <c r="K13" s="8"/>
      <c r="L13" s="7">
        <f t="shared" si="0"/>
        <v>117</v>
      </c>
      <c r="M13" s="9">
        <v>1</v>
      </c>
    </row>
    <row r="14" spans="1:17" s="30" customFormat="1" ht="15.75" thickBot="1" x14ac:dyDescent="0.3">
      <c r="A14" s="33"/>
      <c r="B14" s="33"/>
      <c r="C14" s="33"/>
      <c r="D14" s="33"/>
      <c r="E14" s="33"/>
      <c r="F14" s="33"/>
      <c r="G14" s="33"/>
      <c r="H14" s="34"/>
      <c r="I14" s="35"/>
      <c r="J14" s="36"/>
      <c r="K14" s="37"/>
      <c r="L14" s="36"/>
      <c r="M14" s="38"/>
    </row>
    <row r="15" spans="1:17" ht="15.75" thickBot="1" x14ac:dyDescent="0.3">
      <c r="A15" s="13"/>
      <c r="C15" s="15" t="s">
        <v>12</v>
      </c>
    </row>
    <row r="16" spans="1:17" ht="15.75" thickBot="1" x14ac:dyDescent="0.3">
      <c r="A16" s="14"/>
      <c r="C16" s="15" t="s">
        <v>13</v>
      </c>
    </row>
    <row r="17" spans="3:3" x14ac:dyDescent="0.25">
      <c r="C17" s="20" t="s">
        <v>11</v>
      </c>
    </row>
  </sheetData>
  <mergeCells count="17">
    <mergeCell ref="F6:G6"/>
    <mergeCell ref="I4:K4"/>
    <mergeCell ref="C3:D3"/>
    <mergeCell ref="F3:G3"/>
    <mergeCell ref="C4:D4"/>
    <mergeCell ref="F4:G4"/>
    <mergeCell ref="C5:D5"/>
    <mergeCell ref="F5:G5"/>
    <mergeCell ref="J7:J8"/>
    <mergeCell ref="K7:K8"/>
    <mergeCell ref="L7:L8"/>
    <mergeCell ref="M7:M8"/>
    <mergeCell ref="A7:A8"/>
    <mergeCell ref="B7:B8"/>
    <mergeCell ref="C7:C8"/>
    <mergeCell ref="D7:H7"/>
    <mergeCell ref="I7:I8"/>
  </mergeCells>
  <conditionalFormatting sqref="D10:G10">
    <cfRule type="cellIs" dxfId="51" priority="1" operator="greaterThanOrEqual">
      <formula>$I$10+3</formula>
    </cfRule>
    <cfRule type="cellIs" dxfId="50" priority="2" operator="lessThanOrEqual">
      <formula>$I$10-3</formula>
    </cfRule>
  </conditionalFormatting>
  <conditionalFormatting sqref="D11:G11">
    <cfRule type="cellIs" dxfId="49" priority="3" operator="greaterThanOrEqual">
      <formula>$I$11+3</formula>
    </cfRule>
    <cfRule type="cellIs" dxfId="48" priority="4" operator="lessThanOrEqual">
      <formula>$I$11-3</formula>
    </cfRule>
  </conditionalFormatting>
  <conditionalFormatting sqref="D13:G13">
    <cfRule type="cellIs" dxfId="47" priority="7" operator="greaterThanOrEqual">
      <formula>$I$13+3</formula>
    </cfRule>
    <cfRule type="cellIs" dxfId="46" priority="8" operator="lessThanOrEqual">
      <formula>$I$13-3</formula>
    </cfRule>
  </conditionalFormatting>
  <conditionalFormatting sqref="D14:G14">
    <cfRule type="cellIs" dxfId="45" priority="204" operator="greaterThanOrEqual">
      <formula>#REF!+3</formula>
    </cfRule>
    <cfRule type="cellIs" dxfId="44" priority="205" operator="lessThanOrEqual">
      <formula>#REF!-3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  <pageSetUpPr fitToPage="1"/>
  </sheetPr>
  <dimension ref="A1:S19"/>
  <sheetViews>
    <sheetView workbookViewId="0">
      <selection activeCell="C15" sqref="C15"/>
    </sheetView>
  </sheetViews>
  <sheetFormatPr defaultRowHeight="15" x14ac:dyDescent="0.25"/>
  <cols>
    <col min="1" max="1" width="7.42578125" style="20" customWidth="1"/>
    <col min="2" max="2" width="9.140625" style="20"/>
    <col min="3" max="3" width="16.42578125" style="20" customWidth="1"/>
    <col min="4" max="8" width="9.140625" style="20"/>
    <col min="9" max="9" width="9.140625" style="30"/>
    <col min="10" max="10" width="9.140625" style="20"/>
    <col min="11" max="11" width="11.28515625" style="26" bestFit="1" customWidth="1"/>
    <col min="12" max="13" width="9.140625" style="20"/>
    <col min="14" max="14" width="10.140625" style="20" customWidth="1"/>
    <col min="15" max="15" width="9.140625" style="20"/>
  </cols>
  <sheetData>
    <row r="1" spans="1:19" s="17" customFormat="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  <c r="O1" s="20"/>
      <c r="P1" s="2"/>
    </row>
    <row r="2" spans="1:19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  <c r="O2" s="20"/>
      <c r="P2" s="2"/>
    </row>
    <row r="3" spans="1:19" s="17" customFormat="1" x14ac:dyDescent="0.25">
      <c r="A3" s="3" t="s">
        <v>0</v>
      </c>
      <c r="B3" s="21">
        <v>1</v>
      </c>
      <c r="C3" s="47" t="s">
        <v>16</v>
      </c>
      <c r="D3" s="47"/>
      <c r="E3" s="21">
        <v>4</v>
      </c>
      <c r="F3" s="48" t="s">
        <v>34</v>
      </c>
      <c r="G3" s="48"/>
      <c r="H3" s="48"/>
      <c r="I3" s="31"/>
      <c r="J3" s="21" t="s">
        <v>14</v>
      </c>
      <c r="K3" s="29">
        <v>1</v>
      </c>
      <c r="L3" s="29" t="s">
        <v>20</v>
      </c>
      <c r="M3" s="29"/>
      <c r="N3" s="21"/>
      <c r="O3" s="2"/>
      <c r="P3" s="16"/>
      <c r="Q3" s="16"/>
      <c r="R3" s="16"/>
      <c r="S3" s="2"/>
    </row>
    <row r="4" spans="1:19" s="17" customFormat="1" x14ac:dyDescent="0.25">
      <c r="A4" s="3"/>
      <c r="B4" s="21">
        <v>2</v>
      </c>
      <c r="C4" s="47" t="s">
        <v>30</v>
      </c>
      <c r="D4" s="47"/>
      <c r="E4" s="21">
        <v>5</v>
      </c>
      <c r="F4" s="48" t="s">
        <v>35</v>
      </c>
      <c r="G4" s="48"/>
      <c r="H4" s="48"/>
      <c r="I4" s="31"/>
      <c r="J4" s="21"/>
      <c r="K4" s="32">
        <v>2</v>
      </c>
      <c r="L4" s="32" t="s">
        <v>36</v>
      </c>
      <c r="M4" s="32"/>
      <c r="N4" s="21"/>
      <c r="O4" s="2"/>
      <c r="P4" s="16"/>
      <c r="Q4" s="16"/>
      <c r="R4" s="16"/>
      <c r="S4" s="2"/>
    </row>
    <row r="5" spans="1:19" s="17" customFormat="1" x14ac:dyDescent="0.25">
      <c r="A5" s="3"/>
      <c r="B5" s="21">
        <v>3</v>
      </c>
      <c r="C5" s="47" t="s">
        <v>19</v>
      </c>
      <c r="D5" s="47"/>
      <c r="E5" s="21"/>
      <c r="F5" s="48"/>
      <c r="G5" s="48"/>
      <c r="H5" s="48"/>
      <c r="I5" s="31"/>
      <c r="J5" s="21"/>
      <c r="K5" s="23"/>
      <c r="L5" s="2"/>
      <c r="M5" s="2"/>
      <c r="N5" s="2"/>
      <c r="O5" s="3"/>
      <c r="P5" s="2"/>
      <c r="Q5" s="2"/>
      <c r="R5" s="2"/>
      <c r="S5" s="3"/>
    </row>
    <row r="6" spans="1:19" s="17" customFormat="1" x14ac:dyDescent="0.25">
      <c r="A6" s="3"/>
      <c r="B6" s="21"/>
      <c r="C6" s="21"/>
      <c r="D6" s="21"/>
      <c r="E6" s="21"/>
      <c r="F6" s="48"/>
      <c r="G6" s="48"/>
      <c r="H6" s="48"/>
      <c r="I6" s="31"/>
      <c r="J6" s="21"/>
      <c r="K6" s="23"/>
      <c r="L6" s="21"/>
      <c r="M6" s="2"/>
      <c r="N6" s="2"/>
      <c r="O6" s="3"/>
      <c r="P6" s="16"/>
      <c r="Q6" s="2"/>
      <c r="R6" s="2"/>
      <c r="S6" s="3"/>
    </row>
    <row r="7" spans="1:19" x14ac:dyDescent="0.25">
      <c r="A7" s="41"/>
      <c r="B7" s="41" t="s">
        <v>1</v>
      </c>
      <c r="C7" s="41" t="s">
        <v>2</v>
      </c>
      <c r="D7" s="39" t="s">
        <v>0</v>
      </c>
      <c r="E7" s="40"/>
      <c r="F7" s="40"/>
      <c r="G7" s="40"/>
      <c r="H7" s="40"/>
      <c r="I7" s="40"/>
      <c r="J7" s="40"/>
      <c r="K7" s="45" t="s">
        <v>3</v>
      </c>
      <c r="L7" s="41" t="s">
        <v>4</v>
      </c>
      <c r="M7" s="41" t="s">
        <v>5</v>
      </c>
      <c r="N7" s="41" t="s">
        <v>6</v>
      </c>
      <c r="O7" s="43" t="s">
        <v>7</v>
      </c>
    </row>
    <row r="8" spans="1:19" x14ac:dyDescent="0.25">
      <c r="A8" s="42"/>
      <c r="B8" s="42"/>
      <c r="C8" s="42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6"/>
      <c r="L8" s="42"/>
      <c r="M8" s="42"/>
      <c r="N8" s="42"/>
      <c r="O8" s="44"/>
    </row>
    <row r="9" spans="1:19" x14ac:dyDescent="0.25">
      <c r="A9" s="55" t="s">
        <v>27</v>
      </c>
      <c r="B9" s="56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9" x14ac:dyDescent="0.25">
      <c r="A10" s="6"/>
      <c r="B10" s="6">
        <v>31</v>
      </c>
      <c r="C10" s="6" t="s">
        <v>45</v>
      </c>
      <c r="D10" s="6">
        <v>30</v>
      </c>
      <c r="E10" s="6">
        <v>29</v>
      </c>
      <c r="F10" s="6">
        <v>29</v>
      </c>
      <c r="G10" s="6">
        <v>29</v>
      </c>
      <c r="H10" s="7">
        <v>30</v>
      </c>
      <c r="I10" s="11">
        <v>29</v>
      </c>
      <c r="J10" s="11">
        <v>29</v>
      </c>
      <c r="K10" s="19">
        <f t="shared" ref="K10:K15" si="0">ROUND(L10/5,1)</f>
        <v>29.4</v>
      </c>
      <c r="L10" s="7">
        <f>D10+E10+F10+G10+H10</f>
        <v>147</v>
      </c>
      <c r="M10" s="8"/>
      <c r="N10" s="7">
        <f t="shared" ref="N10:N15" si="1">L10-M10</f>
        <v>147</v>
      </c>
      <c r="O10" s="9">
        <v>1</v>
      </c>
    </row>
    <row r="11" spans="1:19" x14ac:dyDescent="0.25">
      <c r="A11" s="6"/>
      <c r="B11" s="6">
        <v>32</v>
      </c>
      <c r="C11" s="6" t="s">
        <v>46</v>
      </c>
      <c r="D11" s="6">
        <v>29</v>
      </c>
      <c r="E11" s="6">
        <v>28</v>
      </c>
      <c r="F11" s="6">
        <v>28</v>
      </c>
      <c r="G11" s="6">
        <v>30</v>
      </c>
      <c r="H11" s="7">
        <v>29</v>
      </c>
      <c r="I11" s="11">
        <v>28</v>
      </c>
      <c r="J11" s="11">
        <v>30</v>
      </c>
      <c r="K11" s="19">
        <f t="shared" si="0"/>
        <v>28.8</v>
      </c>
      <c r="L11" s="7">
        <f>D11+E11+F11+G11+H11</f>
        <v>144</v>
      </c>
      <c r="M11" s="8"/>
      <c r="N11" s="7">
        <f t="shared" si="1"/>
        <v>144</v>
      </c>
      <c r="O11" s="9">
        <v>2</v>
      </c>
    </row>
    <row r="12" spans="1:19" s="30" customFormat="1" x14ac:dyDescent="0.25">
      <c r="A12" s="55" t="s">
        <v>8</v>
      </c>
      <c r="B12" s="56"/>
      <c r="C12" s="5"/>
      <c r="D12" s="5"/>
      <c r="E12" s="5"/>
      <c r="F12" s="5"/>
      <c r="G12" s="5"/>
      <c r="H12" s="5"/>
      <c r="I12" s="5"/>
      <c r="J12" s="5"/>
      <c r="K12" s="25"/>
      <c r="L12" s="5"/>
      <c r="M12" s="5"/>
      <c r="N12" s="5"/>
      <c r="O12" s="5"/>
    </row>
    <row r="13" spans="1:19" s="30" customFormat="1" x14ac:dyDescent="0.25">
      <c r="A13" s="6"/>
      <c r="B13" s="6">
        <v>30</v>
      </c>
      <c r="C13" s="6" t="s">
        <v>47</v>
      </c>
      <c r="D13" s="6">
        <v>29</v>
      </c>
      <c r="E13" s="6">
        <v>30</v>
      </c>
      <c r="F13" s="6">
        <v>28</v>
      </c>
      <c r="G13" s="6">
        <v>29</v>
      </c>
      <c r="H13" s="7">
        <v>29</v>
      </c>
      <c r="I13" s="11">
        <v>29</v>
      </c>
      <c r="J13" s="11">
        <v>30</v>
      </c>
      <c r="K13" s="19">
        <f t="shared" ref="K13" si="2">ROUND(L13/5,1)</f>
        <v>29</v>
      </c>
      <c r="L13" s="7">
        <f>D13+E13+F13+G13+H13</f>
        <v>145</v>
      </c>
      <c r="M13" s="8"/>
      <c r="N13" s="7">
        <f t="shared" ref="N13" si="3">L13-M13</f>
        <v>145</v>
      </c>
      <c r="O13" s="9">
        <v>1</v>
      </c>
    </row>
    <row r="14" spans="1:19" s="30" customFormat="1" x14ac:dyDescent="0.25">
      <c r="A14" s="55" t="s">
        <v>29</v>
      </c>
      <c r="B14" s="56"/>
      <c r="C14" s="5"/>
      <c r="D14" s="5"/>
      <c r="E14" s="5"/>
      <c r="F14" s="5"/>
      <c r="G14" s="5"/>
      <c r="H14" s="5"/>
      <c r="I14" s="5"/>
      <c r="J14" s="5"/>
      <c r="K14" s="25"/>
      <c r="L14" s="5"/>
      <c r="M14" s="5"/>
      <c r="N14" s="5"/>
      <c r="O14" s="5"/>
    </row>
    <row r="15" spans="1:19" x14ac:dyDescent="0.25">
      <c r="A15" s="6"/>
      <c r="B15" s="6">
        <v>33</v>
      </c>
      <c r="C15" s="6" t="s">
        <v>39</v>
      </c>
      <c r="D15" s="6">
        <v>30</v>
      </c>
      <c r="E15" s="6">
        <v>30</v>
      </c>
      <c r="F15" s="6">
        <v>29</v>
      </c>
      <c r="G15" s="6">
        <v>30</v>
      </c>
      <c r="H15" s="7">
        <v>30</v>
      </c>
      <c r="I15" s="11">
        <v>29</v>
      </c>
      <c r="J15" s="11">
        <v>30</v>
      </c>
      <c r="K15" s="19">
        <f t="shared" si="0"/>
        <v>29.8</v>
      </c>
      <c r="L15" s="7">
        <f>D15+E15+F15+G15+H15</f>
        <v>149</v>
      </c>
      <c r="M15" s="8"/>
      <c r="N15" s="7">
        <f t="shared" si="1"/>
        <v>149</v>
      </c>
      <c r="O15" s="9">
        <v>1</v>
      </c>
    </row>
    <row r="16" spans="1:19" ht="15.75" thickBot="1" x14ac:dyDescent="0.3"/>
    <row r="17" spans="1:3" ht="15.75" thickBot="1" x14ac:dyDescent="0.3">
      <c r="A17" s="13"/>
      <c r="C17" s="15" t="s">
        <v>12</v>
      </c>
    </row>
    <row r="18" spans="1:3" ht="15.75" thickBot="1" x14ac:dyDescent="0.3">
      <c r="A18" s="14"/>
      <c r="C18" s="15" t="s">
        <v>13</v>
      </c>
    </row>
    <row r="19" spans="1:3" x14ac:dyDescent="0.25">
      <c r="C19" s="20" t="s">
        <v>11</v>
      </c>
    </row>
  </sheetData>
  <mergeCells count="19">
    <mergeCell ref="C3:D3"/>
    <mergeCell ref="F3:H3"/>
    <mergeCell ref="C4:D4"/>
    <mergeCell ref="F4:H4"/>
    <mergeCell ref="C5:D5"/>
    <mergeCell ref="F5:H5"/>
    <mergeCell ref="F6:H6"/>
    <mergeCell ref="K7:K8"/>
    <mergeCell ref="L7:L8"/>
    <mergeCell ref="M7:M8"/>
    <mergeCell ref="A7:A8"/>
    <mergeCell ref="B7:B8"/>
    <mergeCell ref="C7:C8"/>
    <mergeCell ref="D7:J7"/>
    <mergeCell ref="A14:B14"/>
    <mergeCell ref="A12:B12"/>
    <mergeCell ref="A9:B9"/>
    <mergeCell ref="N7:N8"/>
    <mergeCell ref="O7:O8"/>
  </mergeCells>
  <conditionalFormatting sqref="D10:H10">
    <cfRule type="cellIs" dxfId="43" priority="5" operator="greaterThanOrEqual">
      <formula>$K$10+3</formula>
    </cfRule>
    <cfRule type="cellIs" dxfId="42" priority="6" operator="lessThanOrEqual">
      <formula>$K$10-3</formula>
    </cfRule>
  </conditionalFormatting>
  <conditionalFormatting sqref="D11:H11">
    <cfRule type="cellIs" dxfId="41" priority="7" operator="greaterThanOrEqual">
      <formula>$K$11+3</formula>
    </cfRule>
    <cfRule type="cellIs" dxfId="40" priority="8" operator="lessThanOrEqual">
      <formula>$K$11-3</formula>
    </cfRule>
  </conditionalFormatting>
  <conditionalFormatting sqref="D15:H15">
    <cfRule type="cellIs" dxfId="39" priority="29" operator="greaterThanOrEqual">
      <formula>$K$15+3</formula>
    </cfRule>
    <cfRule type="cellIs" dxfId="38" priority="30" operator="lessThanOrEqual">
      <formula>$K$15-3</formula>
    </cfRule>
  </conditionalFormatting>
  <conditionalFormatting sqref="D13:H13">
    <cfRule type="cellIs" dxfId="37" priority="1" operator="greaterThanOrEqual">
      <formula>$K$15+3</formula>
    </cfRule>
    <cfRule type="cellIs" dxfId="36" priority="2" operator="lessThanOrEqual">
      <formula>$K$15-3</formula>
    </cfRule>
  </conditionalFormatting>
  <pageMargins left="0.11811023622047245" right="0" top="0.74803149606299213" bottom="0.7480314960629921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авт чол салон стрижка</vt:lpstr>
      <vt:lpstr>Old School</vt:lpstr>
      <vt:lpstr> Barber Expert в стиле Fade</vt:lpstr>
      <vt:lpstr>чол повсяк. стр та укл</vt:lpstr>
      <vt:lpstr>дизайн бороди</vt:lpstr>
      <vt:lpstr>креат чол образ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2025-03-12T15:08:52Z</cp:lastPrinted>
  <dcterms:created xsi:type="dcterms:W3CDTF">2024-03-28T07:45:21Z</dcterms:created>
  <dcterms:modified xsi:type="dcterms:W3CDTF">2025-03-17T14:46:49Z</dcterms:modified>
</cp:coreProperties>
</file>