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90" yWindow="390" windowWidth="15375" windowHeight="7875" firstSheet="7" activeTab="11"/>
  </bookViews>
  <sheets>
    <sheet name="вес. комерц зачіска" sheetId="2" r:id="rId1"/>
    <sheet name="комерц салон стр" sheetId="1" r:id="rId2"/>
    <sheet name="ОМС 2 від" sheetId="5" r:id="rId3"/>
    <sheet name="ОМС 1 вид" sheetId="3" r:id="rId4"/>
    <sheet name="комерц зач. з ел. плет" sheetId="4" r:id="rId5"/>
    <sheet name="Голівуд хвиля" sheetId="6" r:id="rId6"/>
    <sheet name="Full Fashion Look" sheetId="8" r:id="rId7"/>
    <sheet name="Expert blond" sheetId="7" r:id="rId8"/>
    <sheet name="Сучасні текстури" sheetId="9" r:id="rId9"/>
    <sheet name="креат фарбування" sheetId="10" r:id="rId10"/>
    <sheet name="Фант зач з ел пастиж вир" sheetId="12" r:id="rId11"/>
    <sheet name="Етно" sheetId="11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1" l="1"/>
  <c r="K16" i="11" s="1"/>
  <c r="L11" i="11"/>
  <c r="K11" i="11" s="1"/>
  <c r="L12" i="11"/>
  <c r="K12" i="11" s="1"/>
  <c r="L13" i="11"/>
  <c r="K13" i="11" s="1"/>
  <c r="L14" i="11"/>
  <c r="K14" i="11" s="1"/>
  <c r="L10" i="11"/>
  <c r="K10" i="11" s="1"/>
  <c r="J11" i="12"/>
  <c r="J12" i="12"/>
  <c r="J13" i="12"/>
  <c r="K11" i="12"/>
  <c r="K12" i="12"/>
  <c r="K13" i="12"/>
  <c r="J10" i="12"/>
  <c r="K10" i="12"/>
  <c r="M11" i="12"/>
  <c r="M10" i="12"/>
  <c r="K18" i="9"/>
  <c r="M18" i="9" s="1"/>
  <c r="K17" i="9"/>
  <c r="M17" i="9" s="1"/>
  <c r="K16" i="9"/>
  <c r="M16" i="9" s="1"/>
  <c r="K11" i="8"/>
  <c r="K18" i="8"/>
  <c r="M18" i="8" s="1"/>
  <c r="M17" i="8"/>
  <c r="K17" i="8"/>
  <c r="J17" i="8"/>
  <c r="K15" i="8"/>
  <c r="M15" i="8" s="1"/>
  <c r="M14" i="8"/>
  <c r="K14" i="8"/>
  <c r="J14" i="8"/>
  <c r="J11" i="6"/>
  <c r="J12" i="6"/>
  <c r="J13" i="6"/>
  <c r="J14" i="6"/>
  <c r="J15" i="6"/>
  <c r="J16" i="6"/>
  <c r="J17" i="6"/>
  <c r="J18" i="6"/>
  <c r="J19" i="6"/>
  <c r="J20" i="6"/>
  <c r="J22" i="6"/>
  <c r="J23" i="6"/>
  <c r="J25" i="6"/>
  <c r="J26" i="6"/>
  <c r="J27" i="6"/>
  <c r="J28" i="6"/>
  <c r="J29" i="6"/>
  <c r="J10" i="6"/>
  <c r="K29" i="6"/>
  <c r="M29" i="6" s="1"/>
  <c r="K28" i="6"/>
  <c r="M28" i="6" s="1"/>
  <c r="K27" i="6"/>
  <c r="M27" i="6" s="1"/>
  <c r="K22" i="6"/>
  <c r="M22" i="6" s="1"/>
  <c r="K20" i="6"/>
  <c r="M20" i="6" s="1"/>
  <c r="K19" i="6"/>
  <c r="M19" i="6" s="1"/>
  <c r="K18" i="6"/>
  <c r="M18" i="6" s="1"/>
  <c r="K17" i="6"/>
  <c r="M17" i="6" s="1"/>
  <c r="K16" i="6"/>
  <c r="M16" i="6" s="1"/>
  <c r="K12" i="4"/>
  <c r="K13" i="4"/>
  <c r="K15" i="4"/>
  <c r="K16" i="4"/>
  <c r="K18" i="4"/>
  <c r="K19" i="4"/>
  <c r="L12" i="4"/>
  <c r="L13" i="4"/>
  <c r="L15" i="4"/>
  <c r="L16" i="4"/>
  <c r="L18" i="4"/>
  <c r="L19" i="4"/>
  <c r="L11" i="4"/>
  <c r="K11" i="4"/>
  <c r="K14" i="3"/>
  <c r="M14" i="3" s="1"/>
  <c r="M13" i="3"/>
  <c r="K13" i="3"/>
  <c r="J13" i="3"/>
  <c r="K11" i="3"/>
  <c r="M11" i="3" s="1"/>
  <c r="L14" i="5"/>
  <c r="N14" i="5" s="1"/>
  <c r="L13" i="5"/>
  <c r="N13" i="5" s="1"/>
  <c r="L11" i="5"/>
  <c r="N11" i="5" s="1"/>
  <c r="J17" i="9" l="1"/>
  <c r="J16" i="9"/>
  <c r="J18" i="9"/>
  <c r="J15" i="8"/>
  <c r="J18" i="8"/>
  <c r="J11" i="3"/>
  <c r="J14" i="3"/>
  <c r="K11" i="5"/>
  <c r="K14" i="5"/>
  <c r="K13" i="5"/>
  <c r="L13" i="1" l="1"/>
  <c r="N13" i="1" s="1"/>
  <c r="L12" i="1"/>
  <c r="N12" i="1" s="1"/>
  <c r="L11" i="1"/>
  <c r="N11" i="1" s="1"/>
  <c r="K13" i="1" l="1"/>
  <c r="K11" i="1"/>
  <c r="K12" i="1"/>
  <c r="N14" i="11" l="1"/>
  <c r="L11" i="2" l="1"/>
  <c r="K11" i="2" s="1"/>
  <c r="L12" i="2"/>
  <c r="K12" i="2" s="1"/>
  <c r="L14" i="2"/>
  <c r="K14" i="2" s="1"/>
  <c r="L15" i="2"/>
  <c r="K15" i="2" s="1"/>
  <c r="L10" i="2"/>
  <c r="K10" i="2" s="1"/>
  <c r="L11" i="10" l="1"/>
  <c r="K11" i="10" s="1"/>
  <c r="L10" i="10"/>
  <c r="N10" i="10" s="1"/>
  <c r="K11" i="9"/>
  <c r="J11" i="9" s="1"/>
  <c r="K12" i="9"/>
  <c r="M12" i="9" s="1"/>
  <c r="K13" i="9"/>
  <c r="J13" i="9" s="1"/>
  <c r="K14" i="9"/>
  <c r="J14" i="9" s="1"/>
  <c r="K15" i="9"/>
  <c r="J15" i="9" s="1"/>
  <c r="K20" i="9"/>
  <c r="M20" i="9" s="1"/>
  <c r="K22" i="9"/>
  <c r="J22" i="9" s="1"/>
  <c r="K10" i="9"/>
  <c r="J10" i="9" s="1"/>
  <c r="K12" i="8"/>
  <c r="J12" i="8" s="1"/>
  <c r="K13" i="8"/>
  <c r="J13" i="8" s="1"/>
  <c r="J11" i="8"/>
  <c r="K10" i="7"/>
  <c r="J10" i="7" s="1"/>
  <c r="K11" i="6"/>
  <c r="M11" i="6" s="1"/>
  <c r="K12" i="6"/>
  <c r="M12" i="6" s="1"/>
  <c r="K13" i="6"/>
  <c r="K14" i="6"/>
  <c r="K15" i="6"/>
  <c r="K23" i="6"/>
  <c r="K25" i="6"/>
  <c r="K26" i="6"/>
  <c r="K10" i="6"/>
  <c r="L14" i="1"/>
  <c r="K14" i="1" s="1"/>
  <c r="L16" i="1"/>
  <c r="N16" i="1" s="1"/>
  <c r="L17" i="1"/>
  <c r="K17" i="1" s="1"/>
  <c r="L19" i="1"/>
  <c r="K19" i="1" s="1"/>
  <c r="L10" i="1"/>
  <c r="K10" i="1" s="1"/>
  <c r="M23" i="6"/>
  <c r="M13" i="6"/>
  <c r="N19" i="4"/>
  <c r="N18" i="4"/>
  <c r="N16" i="4"/>
  <c r="N13" i="4"/>
  <c r="N12" i="4"/>
  <c r="N15" i="4"/>
  <c r="N11" i="4"/>
  <c r="N15" i="2"/>
  <c r="N14" i="2"/>
  <c r="N12" i="2"/>
  <c r="N11" i="2"/>
  <c r="N10" i="2"/>
  <c r="N10" i="11" l="1"/>
  <c r="N11" i="10"/>
  <c r="N19" i="1"/>
  <c r="M11" i="9"/>
  <c r="M13" i="9"/>
  <c r="M10" i="9"/>
  <c r="M14" i="9"/>
  <c r="M22" i="9"/>
  <c r="M13" i="12"/>
  <c r="M12" i="12"/>
  <c r="N12" i="11"/>
  <c r="N11" i="11"/>
  <c r="N13" i="11"/>
  <c r="N16" i="11"/>
  <c r="M10" i="7"/>
  <c r="M10" i="6"/>
  <c r="M14" i="6"/>
  <c r="M26" i="6"/>
  <c r="M15" i="6"/>
  <c r="M25" i="6"/>
  <c r="M12" i="8"/>
  <c r="N14" i="1"/>
  <c r="N17" i="1"/>
  <c r="K16" i="1"/>
  <c r="N10" i="1"/>
  <c r="K10" i="10"/>
  <c r="J12" i="9"/>
  <c r="J20" i="9"/>
  <c r="M15" i="9"/>
  <c r="M13" i="8"/>
  <c r="M11" i="8"/>
</calcChain>
</file>

<file path=xl/comments1.xml><?xml version="1.0" encoding="utf-8"?>
<comments xmlns="http://schemas.openxmlformats.org/spreadsheetml/2006/main">
  <authors>
    <author>User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невідповідність номінації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по темі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невідповідність номінації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по темі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1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не соответствует
</t>
        </r>
      </text>
    </comment>
    <comment ref="I1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відсутність форми, чистоти кольору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1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не фарбоване волосся
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не відповідає номінації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відсутність форми та чистоти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відповідність номінації: костюм і зачіска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відсутність форми , ідеї,плетіння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немає 50% плетіння в зачісці</t>
        </r>
      </text>
    </comment>
  </commentList>
</comments>
</file>

<file path=xl/sharedStrings.xml><?xml version="1.0" encoding="utf-8"?>
<sst xmlns="http://schemas.openxmlformats.org/spreadsheetml/2006/main" count="365" uniqueCount="100">
  <si>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</si>
  <si>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</si>
  <si>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</si>
  <si>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</si>
  <si>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</si>
  <si>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</si>
  <si>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</si>
  <si>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</si>
  <si>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</si>
  <si>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</si>
  <si>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Стажер 2</t>
  </si>
  <si>
    <t>При розбіжності балів судді на 3 або вище від середнього значення, суддя отримає жовту або червону картку</t>
  </si>
  <si>
    <t>СТАЖЕРИ</t>
  </si>
  <si>
    <t>Номінація: Комерційна салонна стрижка</t>
  </si>
  <si>
    <t>Матирний</t>
  </si>
  <si>
    <t>Булавінова</t>
  </si>
  <si>
    <t>Остапюк</t>
  </si>
  <si>
    <t>Філіп</t>
  </si>
  <si>
    <t>Заранко</t>
  </si>
  <si>
    <t>Мурадян</t>
  </si>
  <si>
    <t>Вавіло</t>
  </si>
  <si>
    <t>Баланюк</t>
  </si>
  <si>
    <t>Нестерова</t>
  </si>
  <si>
    <t>Номінація: Комерційна зачіска з елементами плетіння</t>
  </si>
  <si>
    <t>Номінація: Модна жіноча зачіска "Голівудська Хвиля"</t>
  </si>
  <si>
    <t>Номінація: Фарбування Expert blond ( чистий блонд)</t>
  </si>
  <si>
    <t>Номінація: Жіночий Full Fashion Look</t>
  </si>
  <si>
    <t>Номінація: Сучасні текстури</t>
  </si>
  <si>
    <t>Номінація: Креативне фарбування</t>
  </si>
  <si>
    <t>Номінація: Фантазійна зачіска з елементами пастижерних виробів</t>
  </si>
  <si>
    <t>Номінація: Hair Show: Український етно стиль</t>
  </si>
  <si>
    <t>Цюра</t>
  </si>
  <si>
    <t>юніори</t>
  </si>
  <si>
    <t>профі</t>
  </si>
  <si>
    <t>майстри</t>
  </si>
  <si>
    <t>Номінація: Весільна комерційна зачіска</t>
  </si>
  <si>
    <t>Номінація: Модна жіноча зачіска на довгому волоссі - ОМС (1 вид)</t>
  </si>
  <si>
    <t>без розподілу</t>
  </si>
  <si>
    <t>Резніченко</t>
  </si>
  <si>
    <t>Дубровська</t>
  </si>
  <si>
    <t>Гончаров</t>
  </si>
  <si>
    <t>Номінація: Мода ОМС (2 вид)</t>
  </si>
  <si>
    <t>стажер</t>
  </si>
  <si>
    <t>стажер 1</t>
  </si>
  <si>
    <t>стажер 2</t>
  </si>
  <si>
    <t>Буренко Олена</t>
  </si>
  <si>
    <t>Стахурська Юлія</t>
  </si>
  <si>
    <t>Воронка Катерина</t>
  </si>
  <si>
    <t>-</t>
  </si>
  <si>
    <t>Власенко Наталія</t>
  </si>
  <si>
    <t>Корбов Аліна</t>
  </si>
  <si>
    <t>Гапонюк Анна</t>
  </si>
  <si>
    <t>Алієв Маркіян</t>
  </si>
  <si>
    <t>Якубенко Анастасія</t>
  </si>
  <si>
    <t>Заборська Тетяна</t>
  </si>
  <si>
    <t>Поліщук Оксана</t>
  </si>
  <si>
    <t>Шкут Анастасія</t>
  </si>
  <si>
    <t>Прядкіна Олена</t>
  </si>
  <si>
    <t>Денисенко Марія</t>
  </si>
  <si>
    <t>Кондратюк Оксана</t>
  </si>
  <si>
    <t>Кузьменко Олександра</t>
  </si>
  <si>
    <t>Розман Світлана</t>
  </si>
  <si>
    <t>Шпак Інна</t>
  </si>
  <si>
    <t>Калькова Анастасія</t>
  </si>
  <si>
    <t>Гриньків Анна</t>
  </si>
  <si>
    <t>Левченко Дарія</t>
  </si>
  <si>
    <t>Віслоухі Антоніна</t>
  </si>
  <si>
    <t>Мельник Карина</t>
  </si>
  <si>
    <t>Лисенко Валерія</t>
  </si>
  <si>
    <t>Романчук Анна</t>
  </si>
  <si>
    <r>
      <t>Розбіжність балів на 3 або більше від середнього балу</t>
    </r>
    <r>
      <rPr>
        <b/>
        <sz val="11"/>
        <rFont val="Times New Roman"/>
        <family val="1"/>
        <charset val="204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</si>
  <si>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Times New Roman"/>
        <family val="1"/>
        <charset val="204"/>
      </rPr>
      <t>у більшу сторону</t>
    </r>
  </si>
  <si>
    <t>Каркаухова Ольга</t>
  </si>
  <si>
    <t>Ніколаєнко Вікторія</t>
  </si>
  <si>
    <t>Дзюбак Діана</t>
  </si>
  <si>
    <t>Наугольний Руслан</t>
  </si>
  <si>
    <t>Яремчук Олеся</t>
  </si>
  <si>
    <t>Малай Світлана</t>
  </si>
  <si>
    <t>Липовенко Ангеліна</t>
  </si>
  <si>
    <t>Лазаренко Дар*я</t>
  </si>
  <si>
    <t>Лаптєва Леся</t>
  </si>
  <si>
    <t>Настобурко Софія</t>
  </si>
  <si>
    <t>Луценко Алла</t>
  </si>
  <si>
    <t>Одарич Анастасія</t>
  </si>
  <si>
    <t>Кухтін Марія</t>
  </si>
  <si>
    <t>Кошова Вікторія</t>
  </si>
  <si>
    <t>Гарасим Христина</t>
  </si>
  <si>
    <t>Корнійчук Наталія</t>
  </si>
  <si>
    <t>Ілліна Христина</t>
  </si>
  <si>
    <t>Санжаровець  Кароліна</t>
  </si>
  <si>
    <t>Пугач Анна</t>
  </si>
  <si>
    <t>Жовтяк Софія</t>
  </si>
  <si>
    <t>Макарчук Наталія</t>
  </si>
  <si>
    <t>Скотиніцька Олександра</t>
  </si>
  <si>
    <t>Свінцицька Анастасія</t>
  </si>
  <si>
    <t>Пантель Дарина</t>
  </si>
  <si>
    <t>Кубська Анна</t>
  </si>
  <si>
    <t>Яровенко Катерина</t>
  </si>
  <si>
    <t>Білай Тетяна</t>
  </si>
  <si>
    <t>Микитуха Аліна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</si>
</sst>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/>
    <xf numFmtId="0" fontId="6" fillId="3" borderId="5" xfId="0" applyFont="1" applyFill="1" applyBorder="1"/>
    <xf numFmtId="0" fontId="3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6" fillId="2" borderId="0" xfId="0" applyFont="1" applyFill="1"/>
    <xf numFmtId="0" fontId="11" fillId="0" borderId="5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12" fillId="0" borderId="0" xfId="0" applyFont="1"/>
    <xf numFmtId="0" fontId="6" fillId="5" borderId="6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6" fillId="0" borderId="3" xfId="0" applyFont="1" applyBorder="1" applyAlignme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6" fillId="0" borderId="0" xfId="0" applyFont="1"/>
    <xf numFmtId="0" fontId="9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 applyFont="1"/>
    <xf numFmtId="0" fontId="6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2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</cellXfs>
  <cellStyles count="1">
    <cellStyle name="Обычный" xfId="0" builtinId="0"/>
  </cellStyles>
  <dxfs count="160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0"/>
  <sheetViews>
    <sheetView workbookViewId="0">
      <selection activeCell="D7" sqref="D7:J7"/>
    </sheetView>
  </sheetViews>
  <sheetFormatPr defaultRowHeight="15" x14ac:dyDescent="0.25"/>
  <cols>
    <col min="1" max="1" width="7.140625" style="54" customWidth="1"/>
    <col min="2" max="2" width="9.140625" style="54"/>
    <col min="3" max="3" width="17" style="54" customWidth="1"/>
    <col min="4" max="13" width="9.140625" style="54"/>
    <col min="14" max="14" width="10.140625" style="54" customWidth="1"/>
    <col min="15" max="15" width="9.140625" style="54"/>
    <col min="16" max="16" width="9.140625" style="57"/>
  </cols>
  <sheetData>
    <row r="1" spans="1:16" s="17" customFormat="1" x14ac:dyDescent="0.25">
      <c r="A1" s="15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6" s="17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s="17" customFormat="1" x14ac:dyDescent="0.25">
      <c r="A3" s="18" t="s">
        <v>0</v>
      </c>
      <c r="B3" s="19">
        <v>1</v>
      </c>
      <c r="C3" s="20" t="s">
        <v>15</v>
      </c>
      <c r="D3" s="20"/>
      <c r="E3" s="19">
        <v>4</v>
      </c>
      <c r="F3" s="21" t="s">
        <v>16</v>
      </c>
      <c r="G3" s="21"/>
      <c r="H3" s="19" t="s">
        <v>12</v>
      </c>
      <c r="I3" s="22">
        <v>1</v>
      </c>
      <c r="J3" s="22" t="s">
        <v>38</v>
      </c>
      <c r="K3" s="22"/>
      <c r="L3" s="19"/>
      <c r="M3" s="19"/>
      <c r="N3" s="19"/>
      <c r="O3" s="16"/>
    </row>
    <row r="4" spans="1:16" s="17" customFormat="1" x14ac:dyDescent="0.25">
      <c r="A4" s="18"/>
      <c r="B4" s="19">
        <v>2</v>
      </c>
      <c r="C4" s="20" t="s">
        <v>20</v>
      </c>
      <c r="D4" s="20"/>
      <c r="E4" s="19">
        <v>5</v>
      </c>
      <c r="F4" s="21" t="s">
        <v>39</v>
      </c>
      <c r="G4" s="21"/>
      <c r="H4" s="19"/>
      <c r="I4" s="22">
        <v>2</v>
      </c>
      <c r="J4" s="22" t="s">
        <v>22</v>
      </c>
      <c r="K4" s="22"/>
      <c r="L4" s="19"/>
      <c r="M4" s="19"/>
      <c r="N4" s="19"/>
      <c r="O4" s="16"/>
    </row>
    <row r="5" spans="1:16" s="17" customFormat="1" x14ac:dyDescent="0.25">
      <c r="A5" s="18"/>
      <c r="B5" s="19">
        <v>3</v>
      </c>
      <c r="C5" s="20" t="s">
        <v>19</v>
      </c>
      <c r="D5" s="20"/>
      <c r="E5" s="19"/>
      <c r="F5" s="21"/>
      <c r="G5" s="21"/>
      <c r="H5" s="19"/>
      <c r="I5" s="19"/>
      <c r="J5" s="19"/>
      <c r="K5" s="16"/>
      <c r="L5" s="16"/>
      <c r="M5" s="16"/>
      <c r="N5" s="16"/>
      <c r="O5" s="18"/>
    </row>
    <row r="6" spans="1:16" s="17" customFormat="1" x14ac:dyDescent="0.25">
      <c r="A6" s="18"/>
      <c r="B6" s="19"/>
      <c r="C6" s="19"/>
      <c r="D6" s="19"/>
      <c r="E6" s="19"/>
      <c r="F6" s="21"/>
      <c r="G6" s="21"/>
      <c r="H6" s="19"/>
      <c r="I6" s="19"/>
      <c r="J6" s="19"/>
      <c r="K6" s="16"/>
      <c r="L6" s="19"/>
      <c r="M6" s="16"/>
      <c r="N6" s="16"/>
      <c r="O6" s="18"/>
    </row>
    <row r="7" spans="1:16" s="61" customFormat="1" ht="23.25" customHeight="1" x14ac:dyDescent="0.2">
      <c r="A7" s="23"/>
      <c r="B7" s="23" t="s">
        <v>1</v>
      </c>
      <c r="C7" s="23" t="s">
        <v>2</v>
      </c>
      <c r="D7" s="24" t="s">
        <v>0</v>
      </c>
      <c r="E7" s="25"/>
      <c r="F7" s="25"/>
      <c r="G7" s="25"/>
      <c r="H7" s="25"/>
      <c r="I7" s="25"/>
      <c r="J7" s="25"/>
      <c r="K7" s="23" t="s">
        <v>3</v>
      </c>
      <c r="L7" s="23" t="s">
        <v>4</v>
      </c>
      <c r="M7" s="23" t="s">
        <v>5</v>
      </c>
      <c r="N7" s="23" t="s">
        <v>6</v>
      </c>
      <c r="O7" s="26" t="s">
        <v>7</v>
      </c>
    </row>
    <row r="8" spans="1:16" s="61" customFormat="1" ht="24" customHeight="1" x14ac:dyDescent="0.2">
      <c r="A8" s="62"/>
      <c r="B8" s="62"/>
      <c r="C8" s="62"/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9</v>
      </c>
      <c r="J8" s="28" t="s">
        <v>10</v>
      </c>
      <c r="K8" s="62"/>
      <c r="L8" s="62"/>
      <c r="M8" s="62"/>
      <c r="N8" s="62"/>
      <c r="O8" s="63"/>
    </row>
    <row r="9" spans="1:16" s="17" customFormat="1" x14ac:dyDescent="0.25">
      <c r="A9" s="55" t="s">
        <v>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6" s="17" customFormat="1" x14ac:dyDescent="0.25">
      <c r="A10" s="50"/>
      <c r="B10" s="50">
        <v>31</v>
      </c>
      <c r="C10" s="50" t="s">
        <v>56</v>
      </c>
      <c r="D10" s="50">
        <v>28</v>
      </c>
      <c r="E10" s="50">
        <v>28</v>
      </c>
      <c r="F10" s="50">
        <v>27</v>
      </c>
      <c r="G10" s="50">
        <v>27</v>
      </c>
      <c r="H10" s="52">
        <v>28</v>
      </c>
      <c r="I10" s="51">
        <v>28</v>
      </c>
      <c r="J10" s="51">
        <v>28</v>
      </c>
      <c r="K10" s="52">
        <f>ROUND(L10/5,1)</f>
        <v>27.6</v>
      </c>
      <c r="L10" s="52">
        <f>D10+E10+F10+G10+H10</f>
        <v>138</v>
      </c>
      <c r="M10" s="11">
        <v>35</v>
      </c>
      <c r="N10" s="52">
        <f t="shared" ref="N10:N15" si="0">L10-M10</f>
        <v>103</v>
      </c>
      <c r="O10" s="53"/>
    </row>
    <row r="11" spans="1:16" s="17" customFormat="1" x14ac:dyDescent="0.25">
      <c r="A11" s="50"/>
      <c r="B11" s="50">
        <v>32</v>
      </c>
      <c r="C11" s="50" t="s">
        <v>57</v>
      </c>
      <c r="D11" s="50">
        <v>29</v>
      </c>
      <c r="E11" s="50">
        <v>30</v>
      </c>
      <c r="F11" s="50">
        <v>30</v>
      </c>
      <c r="G11" s="50">
        <v>30</v>
      </c>
      <c r="H11" s="52">
        <v>29</v>
      </c>
      <c r="I11" s="51">
        <v>29</v>
      </c>
      <c r="J11" s="51">
        <v>30</v>
      </c>
      <c r="K11" s="52">
        <f t="shared" ref="K11:K15" si="1">ROUND(L11/5,1)</f>
        <v>29.6</v>
      </c>
      <c r="L11" s="52">
        <f t="shared" ref="L11:L15" si="2">D11+E11+F11+G11+H11</f>
        <v>148</v>
      </c>
      <c r="M11" s="11"/>
      <c r="N11" s="52">
        <f t="shared" si="0"/>
        <v>148</v>
      </c>
      <c r="O11" s="53">
        <v>1</v>
      </c>
    </row>
    <row r="12" spans="1:16" s="17" customFormat="1" x14ac:dyDescent="0.25">
      <c r="A12" s="50"/>
      <c r="B12" s="50">
        <v>33</v>
      </c>
      <c r="C12" s="50" t="s">
        <v>58</v>
      </c>
      <c r="D12" s="50">
        <v>30</v>
      </c>
      <c r="E12" s="50">
        <v>29</v>
      </c>
      <c r="F12" s="50">
        <v>29</v>
      </c>
      <c r="G12" s="50">
        <v>29</v>
      </c>
      <c r="H12" s="52">
        <v>30</v>
      </c>
      <c r="I12" s="51">
        <v>30</v>
      </c>
      <c r="J12" s="51">
        <v>29</v>
      </c>
      <c r="K12" s="52">
        <f t="shared" si="1"/>
        <v>29.4</v>
      </c>
      <c r="L12" s="52">
        <f t="shared" si="2"/>
        <v>147</v>
      </c>
      <c r="M12" s="11"/>
      <c r="N12" s="52">
        <f t="shared" si="0"/>
        <v>147</v>
      </c>
      <c r="O12" s="53">
        <v>2</v>
      </c>
    </row>
    <row r="13" spans="1:16" s="17" customFormat="1" x14ac:dyDescent="0.25">
      <c r="A13" s="55" t="s">
        <v>34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56"/>
    </row>
    <row r="14" spans="1:16" s="17" customFormat="1" x14ac:dyDescent="0.25">
      <c r="A14" s="50"/>
      <c r="B14" s="50">
        <v>36</v>
      </c>
      <c r="C14" s="50" t="s">
        <v>55</v>
      </c>
      <c r="D14" s="50">
        <v>30</v>
      </c>
      <c r="E14" s="50">
        <v>30</v>
      </c>
      <c r="F14" s="50">
        <v>30</v>
      </c>
      <c r="G14" s="50">
        <v>30</v>
      </c>
      <c r="H14" s="52">
        <v>30</v>
      </c>
      <c r="I14" s="51">
        <v>29</v>
      </c>
      <c r="J14" s="51">
        <v>29</v>
      </c>
      <c r="K14" s="52">
        <f t="shared" si="1"/>
        <v>30</v>
      </c>
      <c r="L14" s="52">
        <f t="shared" si="2"/>
        <v>150</v>
      </c>
      <c r="M14" s="11"/>
      <c r="N14" s="52">
        <f t="shared" si="0"/>
        <v>150</v>
      </c>
      <c r="O14" s="53">
        <v>1</v>
      </c>
      <c r="P14" s="56"/>
    </row>
    <row r="15" spans="1:16" s="17" customFormat="1" x14ac:dyDescent="0.25">
      <c r="A15" s="50"/>
      <c r="B15" s="50">
        <v>37</v>
      </c>
      <c r="C15" s="50" t="s">
        <v>50</v>
      </c>
      <c r="D15" s="50">
        <v>29</v>
      </c>
      <c r="E15" s="50">
        <v>29</v>
      </c>
      <c r="F15" s="50">
        <v>28</v>
      </c>
      <c r="G15" s="50">
        <v>29</v>
      </c>
      <c r="H15" s="52">
        <v>29</v>
      </c>
      <c r="I15" s="51">
        <v>28</v>
      </c>
      <c r="J15" s="51">
        <v>30</v>
      </c>
      <c r="K15" s="52">
        <f t="shared" si="1"/>
        <v>28.8</v>
      </c>
      <c r="L15" s="52">
        <f t="shared" si="2"/>
        <v>144</v>
      </c>
      <c r="M15" s="11"/>
      <c r="N15" s="52">
        <f t="shared" si="0"/>
        <v>144</v>
      </c>
      <c r="O15" s="53">
        <v>2</v>
      </c>
      <c r="P15" s="56"/>
    </row>
    <row r="16" spans="1:16" s="17" customFormat="1" ht="15.75" thickBot="1" x14ac:dyDescent="0.3"/>
    <row r="17" spans="1:3" s="17" customFormat="1" ht="15.75" thickBot="1" x14ac:dyDescent="0.3">
      <c r="A17" s="36"/>
      <c r="C17" s="37" t="s">
        <v>70</v>
      </c>
    </row>
    <row r="18" spans="1:3" s="17" customFormat="1" ht="15.75" thickBot="1" x14ac:dyDescent="0.3">
      <c r="A18" s="38"/>
      <c r="C18" s="37" t="s">
        <v>71</v>
      </c>
    </row>
    <row r="19" spans="1:3" s="17" customFormat="1" x14ac:dyDescent="0.25">
      <c r="C19" s="17" t="s">
        <v>11</v>
      </c>
    </row>
    <row r="20" spans="1:3" s="17" customFormat="1" x14ac:dyDescent="0.25"/>
  </sheetData>
  <mergeCells count="17">
    <mergeCell ref="P13:P15"/>
    <mergeCell ref="C3:D3"/>
    <mergeCell ref="F3:G3"/>
    <mergeCell ref="C4:D4"/>
    <mergeCell ref="F4:G4"/>
    <mergeCell ref="C5:D5"/>
    <mergeCell ref="F5:G5"/>
    <mergeCell ref="F6:G6"/>
    <mergeCell ref="L7:L8"/>
    <mergeCell ref="M7:M8"/>
    <mergeCell ref="N7:N8"/>
    <mergeCell ref="O7:O8"/>
    <mergeCell ref="A7:A8"/>
    <mergeCell ref="B7:B8"/>
    <mergeCell ref="C7:C8"/>
    <mergeCell ref="D7:J7"/>
    <mergeCell ref="K7:K8"/>
  </mergeCells>
  <conditionalFormatting sqref="D10:H10">
    <cfRule type="cellIs" dxfId="159" priority="41" operator="greaterThanOrEqual">
      <formula>$K$10+3</formula>
    </cfRule>
    <cfRule type="cellIs" dxfId="158" priority="42" operator="lessThanOrEqual">
      <formula>$K$10-3</formula>
    </cfRule>
  </conditionalFormatting>
  <conditionalFormatting sqref="D11:H11">
    <cfRule type="cellIs" dxfId="157" priority="45" operator="greaterThanOrEqual">
      <formula>$K$11+3</formula>
    </cfRule>
    <cfRule type="cellIs" dxfId="156" priority="46" operator="lessThanOrEqual">
      <formula>$K$11-3</formula>
    </cfRule>
  </conditionalFormatting>
  <conditionalFormatting sqref="D12:H12">
    <cfRule type="cellIs" dxfId="155" priority="49" operator="greaterThanOrEqual">
      <formula>$K$12+3</formula>
    </cfRule>
    <cfRule type="cellIs" dxfId="154" priority="50" operator="lessThanOrEqual">
      <formula>$K$12-3</formula>
    </cfRule>
  </conditionalFormatting>
  <conditionalFormatting sqref="D15:H15">
    <cfRule type="cellIs" dxfId="153" priority="69" operator="greaterThanOrEqual">
      <formula>$K$15+3</formula>
    </cfRule>
    <cfRule type="cellIs" dxfId="152" priority="70" operator="lessThanOrEqual">
      <formula>$K$15-3</formula>
    </cfRule>
  </conditionalFormatting>
  <conditionalFormatting sqref="D14:H14">
    <cfRule type="cellIs" dxfId="151" priority="73" operator="greaterThanOrEqual">
      <formula>$K$14+3</formula>
    </cfRule>
    <cfRule type="cellIs" dxfId="150" priority="74" operator="lessThanOrEqual">
      <formula>$K$14-3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P7" sqref="A7:XFD8"/>
    </sheetView>
  </sheetViews>
  <sheetFormatPr defaultRowHeight="15" x14ac:dyDescent="0.25"/>
  <cols>
    <col min="1" max="1" width="6.42578125" style="17" customWidth="1"/>
    <col min="2" max="2" width="9.140625" style="17"/>
    <col min="3" max="3" width="14.5703125" style="17" customWidth="1"/>
    <col min="4" max="12" width="9.140625" style="17"/>
    <col min="13" max="13" width="7.42578125" style="17" customWidth="1"/>
    <col min="14" max="14" width="10.140625" style="17" customWidth="1"/>
    <col min="15" max="15" width="8.140625" style="17" customWidth="1"/>
  </cols>
  <sheetData>
    <row r="1" spans="1:15" x14ac:dyDescent="0.25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s="4" customFormat="1" x14ac:dyDescent="0.25">
      <c r="A3" s="18" t="s">
        <v>0</v>
      </c>
      <c r="B3" s="19">
        <v>1</v>
      </c>
      <c r="C3" s="20" t="s">
        <v>31</v>
      </c>
      <c r="D3" s="20"/>
      <c r="E3" s="19">
        <v>4</v>
      </c>
      <c r="F3" s="21" t="s">
        <v>20</v>
      </c>
      <c r="G3" s="21"/>
      <c r="H3" s="21"/>
      <c r="I3" s="19"/>
      <c r="J3" s="19" t="s">
        <v>12</v>
      </c>
      <c r="K3" s="22">
        <v>1</v>
      </c>
      <c r="L3" s="22" t="s">
        <v>18</v>
      </c>
      <c r="M3" s="16"/>
      <c r="N3" s="17"/>
      <c r="O3" s="17"/>
    </row>
    <row r="4" spans="1:15" s="4" customFormat="1" x14ac:dyDescent="0.25">
      <c r="A4" s="18"/>
      <c r="B4" s="19">
        <v>2</v>
      </c>
      <c r="C4" s="20" t="s">
        <v>17</v>
      </c>
      <c r="D4" s="20"/>
      <c r="E4" s="19">
        <v>5</v>
      </c>
      <c r="F4" s="21" t="s">
        <v>15</v>
      </c>
      <c r="G4" s="21"/>
      <c r="H4" s="21"/>
      <c r="I4" s="19"/>
      <c r="J4" s="19"/>
      <c r="K4" s="22">
        <v>2</v>
      </c>
      <c r="L4" s="19" t="s">
        <v>38</v>
      </c>
      <c r="M4" s="16"/>
      <c r="N4" s="17"/>
      <c r="O4" s="17"/>
    </row>
    <row r="5" spans="1:15" s="4" customFormat="1" x14ac:dyDescent="0.25">
      <c r="A5" s="18"/>
      <c r="B5" s="19">
        <v>3</v>
      </c>
      <c r="C5" s="20" t="s">
        <v>40</v>
      </c>
      <c r="D5" s="20"/>
      <c r="E5" s="19"/>
      <c r="F5" s="21"/>
      <c r="G5" s="21"/>
      <c r="H5" s="21"/>
      <c r="I5" s="16"/>
      <c r="J5" s="16"/>
      <c r="K5" s="16"/>
      <c r="L5" s="16"/>
      <c r="M5" s="18"/>
      <c r="N5" s="17"/>
      <c r="O5" s="17"/>
    </row>
    <row r="6" spans="1:15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6"/>
      <c r="L6" s="19"/>
      <c r="M6" s="16"/>
      <c r="N6" s="16"/>
      <c r="O6" s="18"/>
    </row>
    <row r="7" spans="1:15" s="17" customFormat="1" x14ac:dyDescent="0.25">
      <c r="A7" s="23"/>
      <c r="B7" s="23" t="s">
        <v>1</v>
      </c>
      <c r="C7" s="23" t="s">
        <v>2</v>
      </c>
      <c r="D7" s="24" t="s">
        <v>0</v>
      </c>
      <c r="E7" s="25"/>
      <c r="F7" s="25"/>
      <c r="G7" s="25"/>
      <c r="H7" s="25"/>
      <c r="I7" s="25"/>
      <c r="J7" s="25"/>
      <c r="K7" s="23" t="s">
        <v>3</v>
      </c>
      <c r="L7" s="23" t="s">
        <v>4</v>
      </c>
      <c r="M7" s="23" t="s">
        <v>5</v>
      </c>
      <c r="N7" s="23" t="s">
        <v>6</v>
      </c>
      <c r="O7" s="26" t="s">
        <v>7</v>
      </c>
    </row>
    <row r="8" spans="1:15" s="17" customFormat="1" ht="27" customHeight="1" x14ac:dyDescent="0.25">
      <c r="A8" s="27"/>
      <c r="B8" s="27"/>
      <c r="C8" s="27"/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9</v>
      </c>
      <c r="J8" s="28" t="s">
        <v>10</v>
      </c>
      <c r="K8" s="27"/>
      <c r="L8" s="27"/>
      <c r="M8" s="27"/>
      <c r="N8" s="27"/>
      <c r="O8" s="29"/>
    </row>
    <row r="9" spans="1:15" x14ac:dyDescent="0.25">
      <c r="A9" s="30" t="s">
        <v>33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x14ac:dyDescent="0.25">
      <c r="A10" s="32"/>
      <c r="B10" s="32">
        <v>21</v>
      </c>
      <c r="C10" s="32" t="s">
        <v>45</v>
      </c>
      <c r="D10" s="32">
        <v>30</v>
      </c>
      <c r="E10" s="32">
        <v>30</v>
      </c>
      <c r="F10" s="32">
        <v>30</v>
      </c>
      <c r="G10" s="32">
        <v>30</v>
      </c>
      <c r="H10" s="32">
        <v>30</v>
      </c>
      <c r="I10" s="34">
        <v>30</v>
      </c>
      <c r="J10" s="34">
        <v>30</v>
      </c>
      <c r="K10" s="33">
        <f>ROUND(L10/5,1)</f>
        <v>30</v>
      </c>
      <c r="L10" s="33">
        <f t="shared" ref="L10:L11" si="0">D10+E10+F10+G10+H10</f>
        <v>150</v>
      </c>
      <c r="M10" s="11"/>
      <c r="N10" s="33">
        <f t="shared" ref="N10:N11" si="1">L10-M10</f>
        <v>150</v>
      </c>
      <c r="O10" s="35">
        <v>1</v>
      </c>
    </row>
    <row r="11" spans="1:15" x14ac:dyDescent="0.25">
      <c r="A11" s="32"/>
      <c r="B11" s="32">
        <v>22</v>
      </c>
      <c r="C11" s="32" t="s">
        <v>46</v>
      </c>
      <c r="D11" s="32">
        <v>29</v>
      </c>
      <c r="E11" s="32">
        <v>29</v>
      </c>
      <c r="F11" s="32">
        <v>29</v>
      </c>
      <c r="G11" s="32">
        <v>29</v>
      </c>
      <c r="H11" s="32">
        <v>29</v>
      </c>
      <c r="I11" s="34">
        <v>29</v>
      </c>
      <c r="J11" s="34">
        <v>29</v>
      </c>
      <c r="K11" s="33">
        <f t="shared" ref="K11" si="2">ROUND(L11/5,1)</f>
        <v>29</v>
      </c>
      <c r="L11" s="33">
        <f t="shared" si="0"/>
        <v>145</v>
      </c>
      <c r="M11" s="11"/>
      <c r="N11" s="33">
        <f t="shared" si="1"/>
        <v>145</v>
      </c>
      <c r="O11" s="35">
        <v>2</v>
      </c>
    </row>
    <row r="12" spans="1:15" ht="15.75" thickBot="1" x14ac:dyDescent="0.3"/>
    <row r="13" spans="1:15" ht="15.75" thickBot="1" x14ac:dyDescent="0.3">
      <c r="A13" s="36"/>
      <c r="C13" s="37" t="s">
        <v>70</v>
      </c>
    </row>
    <row r="14" spans="1:15" ht="15.75" thickBot="1" x14ac:dyDescent="0.3">
      <c r="A14" s="38"/>
      <c r="C14" s="37" t="s">
        <v>71</v>
      </c>
    </row>
    <row r="15" spans="1:15" x14ac:dyDescent="0.25">
      <c r="C15" s="17" t="s">
        <v>11</v>
      </c>
    </row>
  </sheetData>
  <mergeCells count="15">
    <mergeCell ref="O7:O8"/>
    <mergeCell ref="K7:K8"/>
    <mergeCell ref="L7:L8"/>
    <mergeCell ref="M7:M8"/>
    <mergeCell ref="N7:N8"/>
    <mergeCell ref="A7:A8"/>
    <mergeCell ref="B7:B8"/>
    <mergeCell ref="C7:C8"/>
    <mergeCell ref="D7:J7"/>
    <mergeCell ref="C3:D3"/>
    <mergeCell ref="F3:H3"/>
    <mergeCell ref="C4:D4"/>
    <mergeCell ref="F4:H4"/>
    <mergeCell ref="C5:D5"/>
    <mergeCell ref="F5:H5"/>
  </mergeCells>
  <conditionalFormatting sqref="D10:H10">
    <cfRule type="cellIs" dxfId="75" priority="39" operator="greaterThanOrEqual">
      <formula>$K$10+3</formula>
    </cfRule>
    <cfRule type="cellIs" dxfId="74" priority="40" operator="lessThanOrEqual">
      <formula>$K$10-3</formula>
    </cfRule>
  </conditionalFormatting>
  <conditionalFormatting sqref="D11:H11">
    <cfRule type="cellIs" dxfId="73" priority="37" operator="greaterThanOrEqual">
      <formula>$K$11+3</formula>
    </cfRule>
    <cfRule type="cellIs" dxfId="72" priority="38" operator="lessThanOrEqual">
      <formula>$K$11-3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E5" sqref="E5"/>
    </sheetView>
  </sheetViews>
  <sheetFormatPr defaultRowHeight="15" x14ac:dyDescent="0.25"/>
  <cols>
    <col min="1" max="1" width="5.7109375" style="17" customWidth="1"/>
    <col min="2" max="2" width="9.140625" style="17"/>
    <col min="3" max="3" width="14.140625" style="17" customWidth="1"/>
    <col min="4" max="12" width="9.140625" style="17"/>
    <col min="13" max="13" width="10.140625" style="17" customWidth="1"/>
    <col min="14" max="15" width="9.140625" style="17"/>
  </cols>
  <sheetData>
    <row r="1" spans="1:15" x14ac:dyDescent="0.25">
      <c r="A1" s="15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5" s="9" customFormat="1" x14ac:dyDescent="0.25">
      <c r="A3" s="18" t="s">
        <v>0</v>
      </c>
      <c r="B3" s="19">
        <v>1</v>
      </c>
      <c r="C3" s="20" t="s">
        <v>31</v>
      </c>
      <c r="D3" s="20"/>
      <c r="E3" s="19">
        <v>4</v>
      </c>
      <c r="F3" s="19" t="s">
        <v>20</v>
      </c>
      <c r="G3" s="19"/>
      <c r="H3" s="19"/>
      <c r="I3" s="19" t="s">
        <v>12</v>
      </c>
      <c r="J3" s="19">
        <v>1</v>
      </c>
      <c r="K3" s="19" t="s">
        <v>38</v>
      </c>
      <c r="L3" s="19"/>
      <c r="M3" s="22"/>
      <c r="N3" s="22"/>
      <c r="O3" s="16"/>
    </row>
    <row r="4" spans="1:15" s="9" customFormat="1" x14ac:dyDescent="0.25">
      <c r="A4" s="18"/>
      <c r="B4" s="19">
        <v>2</v>
      </c>
      <c r="C4" s="20" t="s">
        <v>17</v>
      </c>
      <c r="D4" s="20"/>
      <c r="E4" s="19">
        <v>5</v>
      </c>
      <c r="F4" s="19" t="s">
        <v>15</v>
      </c>
      <c r="G4" s="19"/>
      <c r="H4" s="21"/>
      <c r="I4" s="21"/>
      <c r="J4" s="21"/>
      <c r="K4" s="19"/>
      <c r="L4" s="19"/>
      <c r="M4" s="22"/>
      <c r="N4" s="19"/>
      <c r="O4" s="16"/>
    </row>
    <row r="5" spans="1:15" s="9" customFormat="1" x14ac:dyDescent="0.25">
      <c r="A5" s="18"/>
      <c r="B5" s="19">
        <v>3</v>
      </c>
      <c r="C5" s="20" t="s">
        <v>40</v>
      </c>
      <c r="D5" s="20"/>
      <c r="E5" s="19"/>
      <c r="F5" s="19"/>
      <c r="G5" s="19"/>
      <c r="H5" s="21"/>
      <c r="I5" s="21"/>
      <c r="J5" s="21"/>
      <c r="K5" s="16"/>
      <c r="L5" s="16"/>
      <c r="M5" s="16"/>
      <c r="N5" s="16"/>
      <c r="O5" s="18"/>
    </row>
    <row r="6" spans="1:15" x14ac:dyDescent="0.25">
      <c r="A6" s="18"/>
      <c r="B6" s="19"/>
      <c r="C6" s="19"/>
      <c r="D6" s="19"/>
      <c r="E6" s="19"/>
      <c r="F6" s="19"/>
      <c r="G6" s="19"/>
      <c r="H6" s="19"/>
      <c r="I6" s="19"/>
      <c r="J6" s="16"/>
      <c r="K6" s="19"/>
      <c r="L6" s="16"/>
      <c r="M6" s="16"/>
      <c r="N6" s="18"/>
    </row>
    <row r="7" spans="1:15" s="64" customFormat="1" ht="12" x14ac:dyDescent="0.2">
      <c r="A7" s="23"/>
      <c r="B7" s="23" t="s">
        <v>1</v>
      </c>
      <c r="C7" s="23" t="s">
        <v>2</v>
      </c>
      <c r="D7" s="24" t="s">
        <v>0</v>
      </c>
      <c r="E7" s="25"/>
      <c r="F7" s="25"/>
      <c r="G7" s="25"/>
      <c r="H7" s="25"/>
      <c r="I7" s="25"/>
      <c r="J7" s="23" t="s">
        <v>3</v>
      </c>
      <c r="K7" s="23" t="s">
        <v>4</v>
      </c>
      <c r="L7" s="23" t="s">
        <v>5</v>
      </c>
      <c r="M7" s="23" t="s">
        <v>6</v>
      </c>
      <c r="N7" s="26" t="s">
        <v>7</v>
      </c>
      <c r="O7" s="61"/>
    </row>
    <row r="8" spans="1:15" s="64" customFormat="1" ht="27.75" customHeight="1" x14ac:dyDescent="0.2">
      <c r="A8" s="62"/>
      <c r="B8" s="62"/>
      <c r="C8" s="62"/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9</v>
      </c>
      <c r="J8" s="62"/>
      <c r="K8" s="62"/>
      <c r="L8" s="62"/>
      <c r="M8" s="62"/>
      <c r="N8" s="63"/>
      <c r="O8" s="61"/>
    </row>
    <row r="9" spans="1:15" x14ac:dyDescent="0.25">
      <c r="A9" s="39" t="s">
        <v>37</v>
      </c>
      <c r="B9" s="4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s="9" customFormat="1" x14ac:dyDescent="0.25">
      <c r="A10" s="32"/>
      <c r="B10" s="32">
        <v>28</v>
      </c>
      <c r="C10" s="32" t="s">
        <v>51</v>
      </c>
      <c r="D10" s="32">
        <v>29</v>
      </c>
      <c r="E10" s="32">
        <v>30</v>
      </c>
      <c r="F10" s="32">
        <v>28</v>
      </c>
      <c r="G10" s="32">
        <v>30</v>
      </c>
      <c r="H10" s="32">
        <v>30</v>
      </c>
      <c r="I10" s="34">
        <v>30</v>
      </c>
      <c r="J10" s="33">
        <f>ROUND(K10/5,1)</f>
        <v>29.4</v>
      </c>
      <c r="K10" s="33">
        <f>D10+E10+H10+F10+G10</f>
        <v>147</v>
      </c>
      <c r="L10" s="11"/>
      <c r="M10" s="33">
        <f t="shared" ref="M10:M11" si="0">K10-L10</f>
        <v>147</v>
      </c>
      <c r="N10" s="35">
        <v>1</v>
      </c>
      <c r="O10" s="17"/>
    </row>
    <row r="11" spans="1:15" s="9" customFormat="1" x14ac:dyDescent="0.25">
      <c r="A11" s="32"/>
      <c r="B11" s="32">
        <v>35</v>
      </c>
      <c r="C11" s="32" t="s">
        <v>52</v>
      </c>
      <c r="D11" s="32">
        <v>30</v>
      </c>
      <c r="E11" s="32">
        <v>28</v>
      </c>
      <c r="F11" s="32">
        <v>30</v>
      </c>
      <c r="G11" s="32">
        <v>27</v>
      </c>
      <c r="H11" s="32">
        <v>28</v>
      </c>
      <c r="I11" s="34">
        <v>29</v>
      </c>
      <c r="J11" s="33">
        <f t="shared" ref="J11:J13" si="1">ROUND(K11/5,1)</f>
        <v>28.6</v>
      </c>
      <c r="K11" s="33">
        <f t="shared" ref="K11:K13" si="2">D11+E11+H11+F11+G11</f>
        <v>143</v>
      </c>
      <c r="L11" s="11"/>
      <c r="M11" s="33">
        <f t="shared" si="0"/>
        <v>143</v>
      </c>
      <c r="N11" s="35">
        <v>2</v>
      </c>
      <c r="O11" s="17"/>
    </row>
    <row r="12" spans="1:15" x14ac:dyDescent="0.25">
      <c r="A12" s="32"/>
      <c r="B12" s="32">
        <v>37</v>
      </c>
      <c r="C12" s="32" t="s">
        <v>53</v>
      </c>
      <c r="D12" s="32">
        <v>28</v>
      </c>
      <c r="E12" s="32">
        <v>29</v>
      </c>
      <c r="F12" s="32">
        <v>29</v>
      </c>
      <c r="G12" s="32">
        <v>29</v>
      </c>
      <c r="H12" s="32">
        <v>27</v>
      </c>
      <c r="I12" s="34">
        <v>27</v>
      </c>
      <c r="J12" s="33">
        <f t="shared" si="1"/>
        <v>28.4</v>
      </c>
      <c r="K12" s="33">
        <f t="shared" si="2"/>
        <v>142</v>
      </c>
      <c r="L12" s="11"/>
      <c r="M12" s="33">
        <f t="shared" ref="M12:M13" si="3">K12-L12</f>
        <v>142</v>
      </c>
      <c r="N12" s="35">
        <v>3</v>
      </c>
    </row>
    <row r="13" spans="1:15" x14ac:dyDescent="0.25">
      <c r="A13" s="32"/>
      <c r="B13" s="32">
        <v>39</v>
      </c>
      <c r="C13" s="32" t="s">
        <v>54</v>
      </c>
      <c r="D13" s="32">
        <v>27</v>
      </c>
      <c r="E13" s="32">
        <v>27</v>
      </c>
      <c r="F13" s="32">
        <v>27</v>
      </c>
      <c r="G13" s="32">
        <v>28</v>
      </c>
      <c r="H13" s="32">
        <v>29</v>
      </c>
      <c r="I13" s="34">
        <v>28</v>
      </c>
      <c r="J13" s="33">
        <f t="shared" si="1"/>
        <v>27.6</v>
      </c>
      <c r="K13" s="33">
        <f t="shared" si="2"/>
        <v>138</v>
      </c>
      <c r="L13" s="11"/>
      <c r="M13" s="33">
        <f t="shared" si="3"/>
        <v>138</v>
      </c>
      <c r="N13" s="35"/>
    </row>
    <row r="14" spans="1:15" ht="15.75" thickBot="1" x14ac:dyDescent="0.3"/>
    <row r="15" spans="1:15" ht="15.75" thickBot="1" x14ac:dyDescent="0.3">
      <c r="A15" s="36"/>
      <c r="C15" s="37" t="s">
        <v>70</v>
      </c>
    </row>
    <row r="16" spans="1:15" ht="15.75" thickBot="1" x14ac:dyDescent="0.3">
      <c r="A16" s="38"/>
      <c r="C16" s="37" t="s">
        <v>71</v>
      </c>
    </row>
    <row r="17" spans="3:3" x14ac:dyDescent="0.25">
      <c r="C17" s="17" t="s">
        <v>11</v>
      </c>
    </row>
  </sheetData>
  <mergeCells count="15">
    <mergeCell ref="C3:D3"/>
    <mergeCell ref="C4:D4"/>
    <mergeCell ref="H4:J4"/>
    <mergeCell ref="C5:D5"/>
    <mergeCell ref="H5:J5"/>
    <mergeCell ref="A7:A8"/>
    <mergeCell ref="B7:B8"/>
    <mergeCell ref="C7:C8"/>
    <mergeCell ref="D7:I7"/>
    <mergeCell ref="A9:B9"/>
    <mergeCell ref="J7:J8"/>
    <mergeCell ref="K7:K8"/>
    <mergeCell ref="L7:L8"/>
    <mergeCell ref="M7:M8"/>
    <mergeCell ref="N7:N8"/>
  </mergeCells>
  <conditionalFormatting sqref="D12:E12 H11:H12">
    <cfRule type="cellIs" dxfId="71" priority="55" operator="greaterThanOrEqual">
      <formula>$J$12+3</formula>
    </cfRule>
    <cfRule type="cellIs" dxfId="70" priority="56" operator="lessThanOrEqual">
      <formula>$J$12-3</formula>
    </cfRule>
  </conditionalFormatting>
  <conditionalFormatting sqref="D13:E13 H13 H10">
    <cfRule type="cellIs" dxfId="69" priority="53" operator="greaterThanOrEqual">
      <formula>$J$13+3</formula>
    </cfRule>
    <cfRule type="cellIs" dxfId="68" priority="54" operator="lessThanOrEqual">
      <formula>$J$13-3</formula>
    </cfRule>
  </conditionalFormatting>
  <conditionalFormatting sqref="D10:E10">
    <cfRule type="cellIs" dxfId="67" priority="15" operator="greaterThanOrEqual">
      <formula>$J$13+3</formula>
    </cfRule>
    <cfRule type="cellIs" dxfId="66" priority="16" operator="lessThanOrEqual">
      <formula>$J$13-3</formula>
    </cfRule>
  </conditionalFormatting>
  <conditionalFormatting sqref="D11:E11">
    <cfRule type="cellIs" dxfId="65" priority="13" operator="greaterThanOrEqual">
      <formula>$J$12+3</formula>
    </cfRule>
    <cfRule type="cellIs" dxfId="64" priority="14" operator="lessThanOrEqual">
      <formula>$J$12-3</formula>
    </cfRule>
  </conditionalFormatting>
  <conditionalFormatting sqref="F12">
    <cfRule type="cellIs" dxfId="63" priority="11" operator="greaterThanOrEqual">
      <formula>$J$12+3</formula>
    </cfRule>
    <cfRule type="cellIs" dxfId="62" priority="12" operator="lessThanOrEqual">
      <formula>$J$12-3</formula>
    </cfRule>
  </conditionalFormatting>
  <conditionalFormatting sqref="F13">
    <cfRule type="cellIs" dxfId="61" priority="9" operator="greaterThanOrEqual">
      <formula>$J$13+3</formula>
    </cfRule>
    <cfRule type="cellIs" dxfId="60" priority="10" operator="lessThanOrEqual">
      <formula>$J$13-3</formula>
    </cfRule>
  </conditionalFormatting>
  <conditionalFormatting sqref="F10">
    <cfRule type="cellIs" dxfId="59" priority="7" operator="greaterThanOrEqual">
      <formula>$J$13+3</formula>
    </cfRule>
    <cfRule type="cellIs" dxfId="58" priority="8" operator="lessThanOrEqual">
      <formula>$J$13-3</formula>
    </cfRule>
  </conditionalFormatting>
  <conditionalFormatting sqref="F11">
    <cfRule type="cellIs" dxfId="57" priority="5" operator="greaterThanOrEqual">
      <formula>$J$12+3</formula>
    </cfRule>
    <cfRule type="cellIs" dxfId="56" priority="6" operator="lessThanOrEqual">
      <formula>$J$12-3</formula>
    </cfRule>
  </conditionalFormatting>
  <conditionalFormatting sqref="G11:G12">
    <cfRule type="cellIs" dxfId="55" priority="3" operator="greaterThanOrEqual">
      <formula>$J$12+3</formula>
    </cfRule>
    <cfRule type="cellIs" dxfId="54" priority="4" operator="lessThanOrEqual">
      <formula>$J$12-3</formula>
    </cfRule>
  </conditionalFormatting>
  <conditionalFormatting sqref="G13 G10">
    <cfRule type="cellIs" dxfId="53" priority="1" operator="greaterThanOrEqual">
      <formula>$J$13+3</formula>
    </cfRule>
    <cfRule type="cellIs" dxfId="52" priority="2" operator="lessThanOrEqual">
      <formula>$J$13-3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workbookViewId="0">
      <selection activeCell="P7" sqref="A7:XFD8"/>
    </sheetView>
  </sheetViews>
  <sheetFormatPr defaultRowHeight="15" x14ac:dyDescent="0.25"/>
  <cols>
    <col min="1" max="2" width="9.140625" style="17"/>
    <col min="3" max="3" width="17" style="17" customWidth="1"/>
    <col min="4" max="13" width="9.140625" style="17"/>
    <col min="14" max="14" width="10.140625" style="17" customWidth="1"/>
    <col min="15" max="15" width="9.140625" style="17"/>
  </cols>
  <sheetData>
    <row r="1" spans="1:19" x14ac:dyDescent="0.25">
      <c r="A1" s="15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9" s="9" customFormat="1" x14ac:dyDescent="0.25">
      <c r="A3" s="18" t="s">
        <v>0</v>
      </c>
      <c r="B3" s="19">
        <v>1</v>
      </c>
      <c r="C3" s="20" t="s">
        <v>31</v>
      </c>
      <c r="D3" s="20"/>
      <c r="E3" s="19">
        <v>4</v>
      </c>
      <c r="F3" s="19" t="s">
        <v>20</v>
      </c>
      <c r="G3" s="19"/>
      <c r="H3" s="19"/>
      <c r="I3" s="19"/>
      <c r="J3" s="19"/>
      <c r="K3" s="19" t="s">
        <v>12</v>
      </c>
      <c r="L3" s="19">
        <v>1</v>
      </c>
      <c r="M3" s="19" t="s">
        <v>38</v>
      </c>
      <c r="N3" s="19"/>
      <c r="O3" s="19"/>
      <c r="P3" s="8"/>
      <c r="Q3" s="10"/>
      <c r="R3" s="10"/>
      <c r="S3" s="1"/>
    </row>
    <row r="4" spans="1:19" s="9" customFormat="1" x14ac:dyDescent="0.25">
      <c r="A4" s="18"/>
      <c r="B4" s="19">
        <v>2</v>
      </c>
      <c r="C4" s="20" t="s">
        <v>17</v>
      </c>
      <c r="D4" s="20"/>
      <c r="E4" s="19">
        <v>5</v>
      </c>
      <c r="F4" s="19" t="s">
        <v>15</v>
      </c>
      <c r="G4" s="19"/>
      <c r="H4" s="19"/>
      <c r="I4" s="19"/>
      <c r="J4" s="19"/>
      <c r="K4" s="19"/>
      <c r="L4" s="19">
        <v>2</v>
      </c>
      <c r="M4" s="19" t="s">
        <v>18</v>
      </c>
      <c r="N4" s="19"/>
      <c r="O4" s="19"/>
      <c r="P4" s="8"/>
      <c r="Q4" s="10"/>
      <c r="R4" s="8"/>
      <c r="S4" s="1"/>
    </row>
    <row r="5" spans="1:19" s="9" customFormat="1" x14ac:dyDescent="0.25">
      <c r="A5" s="18"/>
      <c r="B5" s="19">
        <v>3</v>
      </c>
      <c r="C5" s="20" t="s">
        <v>40</v>
      </c>
      <c r="D5" s="20"/>
      <c r="E5" s="19"/>
      <c r="F5" s="19"/>
      <c r="G5" s="19"/>
      <c r="H5" s="19"/>
      <c r="I5" s="19"/>
      <c r="J5" s="19"/>
      <c r="K5" s="19"/>
      <c r="L5" s="21"/>
      <c r="M5" s="21"/>
      <c r="N5" s="21"/>
      <c r="O5" s="16"/>
      <c r="P5" s="1"/>
      <c r="Q5" s="1"/>
      <c r="R5" s="1"/>
      <c r="S5" s="2"/>
    </row>
    <row r="6" spans="1:19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6"/>
      <c r="L6" s="19"/>
      <c r="M6" s="16"/>
      <c r="N6" s="16"/>
      <c r="O6" s="18"/>
    </row>
    <row r="7" spans="1:19" s="61" customFormat="1" ht="12" x14ac:dyDescent="0.2">
      <c r="A7" s="23"/>
      <c r="B7" s="23" t="s">
        <v>1</v>
      </c>
      <c r="C7" s="23" t="s">
        <v>2</v>
      </c>
      <c r="D7" s="24" t="s">
        <v>0</v>
      </c>
      <c r="E7" s="25"/>
      <c r="F7" s="25"/>
      <c r="G7" s="25"/>
      <c r="H7" s="25"/>
      <c r="I7" s="25"/>
      <c r="J7" s="25"/>
      <c r="K7" s="23" t="s">
        <v>3</v>
      </c>
      <c r="L7" s="23" t="s">
        <v>4</v>
      </c>
      <c r="M7" s="23" t="s">
        <v>5</v>
      </c>
      <c r="N7" s="23" t="s">
        <v>6</v>
      </c>
      <c r="O7" s="26" t="s">
        <v>7</v>
      </c>
    </row>
    <row r="8" spans="1:19" s="61" customFormat="1" ht="27.75" customHeight="1" x14ac:dyDescent="0.2">
      <c r="A8" s="62"/>
      <c r="B8" s="62"/>
      <c r="C8" s="62"/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43</v>
      </c>
      <c r="J8" s="28" t="s">
        <v>44</v>
      </c>
      <c r="K8" s="62"/>
      <c r="L8" s="62"/>
      <c r="M8" s="62"/>
      <c r="N8" s="62"/>
      <c r="O8" s="63"/>
    </row>
    <row r="9" spans="1:19" x14ac:dyDescent="0.25">
      <c r="A9" s="39" t="s">
        <v>37</v>
      </c>
      <c r="B9" s="4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9" x14ac:dyDescent="0.25">
      <c r="A10" s="32"/>
      <c r="B10" s="32">
        <v>23</v>
      </c>
      <c r="C10" s="32" t="s">
        <v>50</v>
      </c>
      <c r="D10" s="32">
        <v>30</v>
      </c>
      <c r="E10" s="32">
        <v>30</v>
      </c>
      <c r="F10" s="32">
        <v>30</v>
      </c>
      <c r="G10" s="32">
        <v>30</v>
      </c>
      <c r="H10" s="32">
        <v>27</v>
      </c>
      <c r="I10" s="32">
        <v>28</v>
      </c>
      <c r="J10" s="32">
        <v>30</v>
      </c>
      <c r="K10" s="33">
        <f>L10/5</f>
        <v>29.4</v>
      </c>
      <c r="L10" s="33">
        <f>D10+E10+F10+G10+H10</f>
        <v>147</v>
      </c>
      <c r="M10" s="11"/>
      <c r="N10" s="33">
        <f t="shared" ref="N10:N16" si="0">L10-M10</f>
        <v>147</v>
      </c>
      <c r="O10" s="35">
        <v>1</v>
      </c>
    </row>
    <row r="11" spans="1:19" x14ac:dyDescent="0.25">
      <c r="A11" s="32"/>
      <c r="B11" s="32">
        <v>24</v>
      </c>
      <c r="C11" s="32" t="s">
        <v>59</v>
      </c>
      <c r="D11" s="32">
        <v>29</v>
      </c>
      <c r="E11" s="32">
        <v>27</v>
      </c>
      <c r="F11" s="32">
        <v>27</v>
      </c>
      <c r="G11" s="32">
        <v>29</v>
      </c>
      <c r="H11" s="32">
        <v>30</v>
      </c>
      <c r="I11" s="32">
        <v>29</v>
      </c>
      <c r="J11" s="32">
        <v>26</v>
      </c>
      <c r="K11" s="33">
        <f t="shared" ref="K11:K16" si="1">L11/5</f>
        <v>28.4</v>
      </c>
      <c r="L11" s="33">
        <f t="shared" ref="L11:L14" si="2">D11+E11+F11+G11+H11</f>
        <v>142</v>
      </c>
      <c r="M11" s="11"/>
      <c r="N11" s="33">
        <f t="shared" si="0"/>
        <v>142</v>
      </c>
      <c r="O11" s="35">
        <v>2</v>
      </c>
    </row>
    <row r="12" spans="1:19" x14ac:dyDescent="0.25">
      <c r="A12" s="32"/>
      <c r="B12" s="32">
        <v>25</v>
      </c>
      <c r="C12" s="32" t="s">
        <v>52</v>
      </c>
      <c r="D12" s="32">
        <v>28</v>
      </c>
      <c r="E12" s="32">
        <v>29</v>
      </c>
      <c r="F12" s="32">
        <v>29</v>
      </c>
      <c r="G12" s="32">
        <v>27</v>
      </c>
      <c r="H12" s="32">
        <v>28</v>
      </c>
      <c r="I12" s="32">
        <v>30</v>
      </c>
      <c r="J12" s="32">
        <v>27</v>
      </c>
      <c r="K12" s="33">
        <f t="shared" si="1"/>
        <v>28.2</v>
      </c>
      <c r="L12" s="33">
        <f t="shared" si="2"/>
        <v>141</v>
      </c>
      <c r="M12" s="11"/>
      <c r="N12" s="33">
        <f t="shared" si="0"/>
        <v>141</v>
      </c>
      <c r="O12" s="35">
        <v>3</v>
      </c>
    </row>
    <row r="13" spans="1:19" x14ac:dyDescent="0.25">
      <c r="A13" s="32"/>
      <c r="B13" s="32">
        <v>26</v>
      </c>
      <c r="C13" s="32" t="s">
        <v>60</v>
      </c>
      <c r="D13" s="32">
        <v>26</v>
      </c>
      <c r="E13" s="32">
        <v>28</v>
      </c>
      <c r="F13" s="32">
        <v>26</v>
      </c>
      <c r="G13" s="32">
        <v>26</v>
      </c>
      <c r="H13" s="32">
        <v>26</v>
      </c>
      <c r="I13" s="32">
        <v>26</v>
      </c>
      <c r="J13" s="32">
        <v>29</v>
      </c>
      <c r="K13" s="33">
        <f t="shared" si="1"/>
        <v>26.4</v>
      </c>
      <c r="L13" s="33">
        <f t="shared" si="2"/>
        <v>132</v>
      </c>
      <c r="M13" s="11"/>
      <c r="N13" s="33">
        <f t="shared" si="0"/>
        <v>132</v>
      </c>
      <c r="O13" s="35"/>
    </row>
    <row r="14" spans="1:19" s="7" customFormat="1" x14ac:dyDescent="0.25">
      <c r="A14" s="32"/>
      <c r="B14" s="32">
        <v>27</v>
      </c>
      <c r="C14" s="32" t="s">
        <v>61</v>
      </c>
      <c r="D14" s="32">
        <v>27</v>
      </c>
      <c r="E14" s="32">
        <v>26</v>
      </c>
      <c r="F14" s="32">
        <v>28</v>
      </c>
      <c r="G14" s="32">
        <v>28</v>
      </c>
      <c r="H14" s="32">
        <v>29</v>
      </c>
      <c r="I14" s="32">
        <v>27</v>
      </c>
      <c r="J14" s="32">
        <v>28</v>
      </c>
      <c r="K14" s="33">
        <f t="shared" si="1"/>
        <v>27.6</v>
      </c>
      <c r="L14" s="33">
        <f t="shared" si="2"/>
        <v>138</v>
      </c>
      <c r="M14" s="11"/>
      <c r="N14" s="33">
        <f t="shared" ref="N14" si="3">L14-M14</f>
        <v>138</v>
      </c>
      <c r="O14" s="35"/>
    </row>
    <row r="15" spans="1:19" s="7" customFormat="1" x14ac:dyDescent="0.25">
      <c r="A15" s="30" t="s">
        <v>33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9" x14ac:dyDescent="0.25">
      <c r="A16" s="32"/>
      <c r="B16" s="32">
        <v>29</v>
      </c>
      <c r="C16" s="32" t="s">
        <v>46</v>
      </c>
      <c r="D16" s="32">
        <v>29</v>
      </c>
      <c r="E16" s="32">
        <v>28</v>
      </c>
      <c r="F16" s="32">
        <v>28</v>
      </c>
      <c r="G16" s="32">
        <v>28</v>
      </c>
      <c r="H16" s="32">
        <v>28</v>
      </c>
      <c r="I16" s="32">
        <v>26</v>
      </c>
      <c r="J16" s="32">
        <v>28</v>
      </c>
      <c r="K16" s="33">
        <f t="shared" si="1"/>
        <v>28.2</v>
      </c>
      <c r="L16" s="33">
        <f>D16+E16+F16+G16+H16</f>
        <v>141</v>
      </c>
      <c r="M16" s="11"/>
      <c r="N16" s="33">
        <f t="shared" si="0"/>
        <v>141</v>
      </c>
      <c r="O16" s="35">
        <v>3</v>
      </c>
    </row>
    <row r="17" spans="1:3" ht="15.75" thickBot="1" x14ac:dyDescent="0.3"/>
    <row r="18" spans="1:3" ht="15.75" thickBot="1" x14ac:dyDescent="0.3">
      <c r="A18" s="36"/>
      <c r="C18" s="37" t="s">
        <v>70</v>
      </c>
    </row>
    <row r="19" spans="1:3" ht="15.75" thickBot="1" x14ac:dyDescent="0.3">
      <c r="A19" s="38"/>
      <c r="C19" s="37" t="s">
        <v>71</v>
      </c>
    </row>
    <row r="20" spans="1:3" x14ac:dyDescent="0.25">
      <c r="C20" s="17" t="s">
        <v>11</v>
      </c>
    </row>
  </sheetData>
  <mergeCells count="14">
    <mergeCell ref="C3:D3"/>
    <mergeCell ref="C4:D4"/>
    <mergeCell ref="C5:D5"/>
    <mergeCell ref="L5:N5"/>
    <mergeCell ref="O7:O8"/>
    <mergeCell ref="K7:K8"/>
    <mergeCell ref="L7:L8"/>
    <mergeCell ref="M7:M8"/>
    <mergeCell ref="N7:N8"/>
    <mergeCell ref="A7:A8"/>
    <mergeCell ref="B7:B8"/>
    <mergeCell ref="C7:C8"/>
    <mergeCell ref="D7:J7"/>
    <mergeCell ref="A9:B9"/>
  </mergeCells>
  <conditionalFormatting sqref="D10:E10 J10">
    <cfRule type="cellIs" dxfId="51" priority="91" operator="greaterThanOrEqual">
      <formula>$K$10+3</formula>
    </cfRule>
    <cfRule type="cellIs" dxfId="50" priority="92" operator="lessThanOrEqual">
      <formula>$K$10-3</formula>
    </cfRule>
  </conditionalFormatting>
  <conditionalFormatting sqref="D11:E11 J11">
    <cfRule type="cellIs" dxfId="49" priority="89" operator="greaterThanOrEqual">
      <formula>$K$11+3</formula>
    </cfRule>
    <cfRule type="cellIs" dxfId="48" priority="90" operator="lessThanOrEqual">
      <formula>$K$11-3</formula>
    </cfRule>
  </conditionalFormatting>
  <conditionalFormatting sqref="D12:E12 J12">
    <cfRule type="cellIs" dxfId="47" priority="87" operator="greaterThanOrEqual">
      <formula>$K$12+3</formula>
    </cfRule>
    <cfRule type="cellIs" dxfId="46" priority="88" operator="lessThanOrEqual">
      <formula>$K$12-3</formula>
    </cfRule>
  </conditionalFormatting>
  <conditionalFormatting sqref="D13:E13 J13">
    <cfRule type="cellIs" dxfId="45" priority="79" operator="greaterThanOrEqual">
      <formula>$K$13+3</formula>
    </cfRule>
    <cfRule type="cellIs" dxfId="44" priority="80" operator="lessThanOrEqual">
      <formula>$K$13-3</formula>
    </cfRule>
  </conditionalFormatting>
  <conditionalFormatting sqref="D16:E16 J16">
    <cfRule type="cellIs" dxfId="43" priority="65" operator="greaterThanOrEqual">
      <formula>$K$16+3</formula>
    </cfRule>
    <cfRule type="cellIs" dxfId="42" priority="66" operator="lessThanOrEqual">
      <formula>$K$16-3</formula>
    </cfRule>
  </conditionalFormatting>
  <conditionalFormatting sqref="F10">
    <cfRule type="cellIs" dxfId="41" priority="49" operator="greaterThanOrEqual">
      <formula>$K$10+3</formula>
    </cfRule>
    <cfRule type="cellIs" dxfId="40" priority="50" operator="lessThanOrEqual">
      <formula>$K$10-3</formula>
    </cfRule>
  </conditionalFormatting>
  <conditionalFormatting sqref="F11">
    <cfRule type="cellIs" dxfId="39" priority="47" operator="greaterThanOrEqual">
      <formula>$K$11+3</formula>
    </cfRule>
    <cfRule type="cellIs" dxfId="38" priority="48" operator="lessThanOrEqual">
      <formula>$K$11-3</formula>
    </cfRule>
  </conditionalFormatting>
  <conditionalFormatting sqref="F12">
    <cfRule type="cellIs" dxfId="37" priority="45" operator="greaterThanOrEqual">
      <formula>$K$12+3</formula>
    </cfRule>
    <cfRule type="cellIs" dxfId="36" priority="46" operator="lessThanOrEqual">
      <formula>$K$12-3</formula>
    </cfRule>
  </conditionalFormatting>
  <conditionalFormatting sqref="F13">
    <cfRule type="cellIs" dxfId="35" priority="41" operator="greaterThanOrEqual">
      <formula>$K$13+3</formula>
    </cfRule>
    <cfRule type="cellIs" dxfId="34" priority="42" operator="lessThanOrEqual">
      <formula>$K$13-3</formula>
    </cfRule>
  </conditionalFormatting>
  <conditionalFormatting sqref="F16">
    <cfRule type="cellIs" dxfId="33" priority="39" operator="greaterThanOrEqual">
      <formula>$K$16+3</formula>
    </cfRule>
    <cfRule type="cellIs" dxfId="32" priority="40" operator="lessThanOrEqual">
      <formula>$K$16-3</formula>
    </cfRule>
  </conditionalFormatting>
  <conditionalFormatting sqref="G10">
    <cfRule type="cellIs" dxfId="31" priority="35" operator="greaterThanOrEqual">
      <formula>$K$10+3</formula>
    </cfRule>
    <cfRule type="cellIs" dxfId="30" priority="36" operator="lessThanOrEqual">
      <formula>$K$10-3</formula>
    </cfRule>
  </conditionalFormatting>
  <conditionalFormatting sqref="G11">
    <cfRule type="cellIs" dxfId="29" priority="33" operator="greaterThanOrEqual">
      <formula>$K$11+3</formula>
    </cfRule>
    <cfRule type="cellIs" dxfId="28" priority="34" operator="lessThanOrEqual">
      <formula>$K$11-3</formula>
    </cfRule>
  </conditionalFormatting>
  <conditionalFormatting sqref="G12">
    <cfRule type="cellIs" dxfId="27" priority="31" operator="greaterThanOrEqual">
      <formula>$K$12+3</formula>
    </cfRule>
    <cfRule type="cellIs" dxfId="26" priority="32" operator="lessThanOrEqual">
      <formula>$K$12-3</formula>
    </cfRule>
  </conditionalFormatting>
  <conditionalFormatting sqref="G13">
    <cfRule type="cellIs" dxfId="25" priority="27" operator="greaterThanOrEqual">
      <formula>$K$13+3</formula>
    </cfRule>
    <cfRule type="cellIs" dxfId="24" priority="28" operator="lessThanOrEqual">
      <formula>$K$13-3</formula>
    </cfRule>
  </conditionalFormatting>
  <conditionalFormatting sqref="G16">
    <cfRule type="cellIs" dxfId="23" priority="25" operator="greaterThanOrEqual">
      <formula>$K$16+3</formula>
    </cfRule>
    <cfRule type="cellIs" dxfId="22" priority="26" operator="lessThanOrEqual">
      <formula>$K$16-3</formula>
    </cfRule>
  </conditionalFormatting>
  <conditionalFormatting sqref="H10">
    <cfRule type="cellIs" dxfId="21" priority="23" operator="greaterThanOrEqual">
      <formula>$K$10+3</formula>
    </cfRule>
    <cfRule type="cellIs" dxfId="20" priority="24" operator="lessThanOrEqual">
      <formula>$K$10-3</formula>
    </cfRule>
  </conditionalFormatting>
  <conditionalFormatting sqref="H11">
    <cfRule type="cellIs" dxfId="19" priority="21" operator="greaterThanOrEqual">
      <formula>$K$11+3</formula>
    </cfRule>
    <cfRule type="cellIs" dxfId="18" priority="22" operator="lessThanOrEqual">
      <formula>$K$11-3</formula>
    </cfRule>
  </conditionalFormatting>
  <conditionalFormatting sqref="H12">
    <cfRule type="cellIs" dxfId="17" priority="19" operator="greaterThanOrEqual">
      <formula>$K$12+3</formula>
    </cfRule>
    <cfRule type="cellIs" dxfId="16" priority="20" operator="lessThanOrEqual">
      <formula>$K$12-3</formula>
    </cfRule>
  </conditionalFormatting>
  <conditionalFormatting sqref="H13">
    <cfRule type="cellIs" dxfId="15" priority="15" operator="greaterThanOrEqual">
      <formula>$K$13+3</formula>
    </cfRule>
    <cfRule type="cellIs" dxfId="14" priority="16" operator="lessThanOrEqual">
      <formula>$K$13-3</formula>
    </cfRule>
  </conditionalFormatting>
  <conditionalFormatting sqref="H16">
    <cfRule type="cellIs" dxfId="13" priority="13" operator="greaterThanOrEqual">
      <formula>$K$16+3</formula>
    </cfRule>
    <cfRule type="cellIs" dxfId="12" priority="14" operator="lessThanOrEqual">
      <formula>$K$16-3</formula>
    </cfRule>
  </conditionalFormatting>
  <conditionalFormatting sqref="I10">
    <cfRule type="cellIs" dxfId="11" priority="11" operator="greaterThanOrEqual">
      <formula>$K$10+3</formula>
    </cfRule>
    <cfRule type="cellIs" dxfId="10" priority="12" operator="lessThanOrEqual">
      <formula>$K$10-3</formula>
    </cfRule>
  </conditionalFormatting>
  <conditionalFormatting sqref="I11">
    <cfRule type="cellIs" dxfId="9" priority="9" operator="greaterThanOrEqual">
      <formula>$K$11+3</formula>
    </cfRule>
    <cfRule type="cellIs" dxfId="8" priority="10" operator="lessThanOrEqual">
      <formula>$K$11-3</formula>
    </cfRule>
  </conditionalFormatting>
  <conditionalFormatting sqref="I12">
    <cfRule type="cellIs" dxfId="7" priority="7" operator="greaterThanOrEqual">
      <formula>$K$12+3</formula>
    </cfRule>
    <cfRule type="cellIs" dxfId="6" priority="8" operator="lessThanOrEqual">
      <formula>$K$12-3</formula>
    </cfRule>
  </conditionalFormatting>
  <conditionalFormatting sqref="I13">
    <cfRule type="cellIs" dxfId="5" priority="3" operator="greaterThanOrEqual">
      <formula>$K$13+3</formula>
    </cfRule>
    <cfRule type="cellIs" dxfId="4" priority="4" operator="lessThanOrEqual">
      <formula>$K$13-3</formula>
    </cfRule>
  </conditionalFormatting>
  <conditionalFormatting sqref="I16">
    <cfRule type="cellIs" dxfId="3" priority="1" operator="greaterThanOrEqual">
      <formula>$K$16+3</formula>
    </cfRule>
    <cfRule type="cellIs" dxfId="2" priority="2" operator="lessThanOrEqual">
      <formula>$K$16-3</formula>
    </cfRule>
  </conditionalFormatting>
  <conditionalFormatting sqref="D14:J14">
    <cfRule type="cellIs" dxfId="1" priority="93" operator="greaterThanOrEqual">
      <formula>#REF!+3</formula>
    </cfRule>
    <cfRule type="cellIs" dxfId="0" priority="94" operator="lessThanOrEqual">
      <formula>#REF!-3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3"/>
  <sheetViews>
    <sheetView workbookViewId="0">
      <selection activeCell="B7" sqref="B7:B8"/>
    </sheetView>
  </sheetViews>
  <sheetFormatPr defaultRowHeight="15" x14ac:dyDescent="0.25"/>
  <cols>
    <col min="1" max="2" width="9.140625" style="4"/>
    <col min="3" max="3" width="20.140625" style="4" customWidth="1"/>
    <col min="4" max="13" width="9.140625" style="4"/>
    <col min="14" max="14" width="10.140625" style="4" customWidth="1"/>
    <col min="15" max="15" width="9.140625" style="4"/>
    <col min="17" max="17" width="11.7109375" bestFit="1" customWidth="1"/>
  </cols>
  <sheetData>
    <row r="1" spans="1:15" s="17" customFormat="1" x14ac:dyDescent="0.25">
      <c r="A1" s="15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s="17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s="17" customFormat="1" x14ac:dyDescent="0.25">
      <c r="A3" s="18" t="s">
        <v>0</v>
      </c>
      <c r="B3" s="19">
        <v>1</v>
      </c>
      <c r="C3" s="20" t="s">
        <v>40</v>
      </c>
      <c r="D3" s="20"/>
      <c r="E3" s="19">
        <v>4</v>
      </c>
      <c r="F3" s="21" t="s">
        <v>39</v>
      </c>
      <c r="G3" s="21"/>
      <c r="H3" s="21"/>
      <c r="I3" s="22" t="s">
        <v>12</v>
      </c>
      <c r="J3" s="22">
        <v>1</v>
      </c>
      <c r="K3" s="22" t="s">
        <v>18</v>
      </c>
      <c r="L3" s="19"/>
      <c r="M3" s="19"/>
      <c r="N3" s="19"/>
      <c r="O3" s="16"/>
    </row>
    <row r="4" spans="1:15" s="17" customFormat="1" x14ac:dyDescent="0.25">
      <c r="A4" s="18"/>
      <c r="B4" s="19">
        <v>2</v>
      </c>
      <c r="C4" s="20" t="s">
        <v>17</v>
      </c>
      <c r="D4" s="20"/>
      <c r="E4" s="19">
        <v>5</v>
      </c>
      <c r="F4" s="21" t="s">
        <v>16</v>
      </c>
      <c r="G4" s="21"/>
      <c r="H4" s="21"/>
      <c r="I4" s="22"/>
      <c r="J4" s="22">
        <v>2</v>
      </c>
      <c r="K4" s="22" t="s">
        <v>21</v>
      </c>
      <c r="L4" s="19"/>
      <c r="M4" s="19"/>
      <c r="N4" s="19"/>
      <c r="O4" s="16"/>
    </row>
    <row r="5" spans="1:15" s="17" customFormat="1" x14ac:dyDescent="0.25">
      <c r="A5" s="18"/>
      <c r="B5" s="19">
        <v>3</v>
      </c>
      <c r="C5" s="20" t="s">
        <v>15</v>
      </c>
      <c r="D5" s="20"/>
      <c r="E5" s="19"/>
      <c r="F5" s="21"/>
      <c r="G5" s="21"/>
      <c r="H5" s="21"/>
      <c r="I5" s="19"/>
      <c r="J5" s="19"/>
      <c r="K5" s="16"/>
      <c r="L5" s="16"/>
      <c r="M5" s="16"/>
      <c r="N5" s="16"/>
      <c r="O5" s="18"/>
    </row>
    <row r="6" spans="1:15" s="17" customFormat="1" ht="3" customHeight="1" x14ac:dyDescent="0.25">
      <c r="A6" s="18"/>
      <c r="B6" s="19"/>
      <c r="C6" s="19"/>
      <c r="D6" s="19"/>
      <c r="E6" s="19"/>
      <c r="F6" s="21"/>
      <c r="G6" s="21"/>
      <c r="H6" s="21"/>
      <c r="I6" s="19"/>
      <c r="J6" s="19"/>
      <c r="K6" s="16"/>
      <c r="L6" s="19"/>
      <c r="M6" s="16"/>
      <c r="N6" s="16"/>
      <c r="O6" s="18"/>
    </row>
    <row r="7" spans="1:15" s="41" customFormat="1" ht="36.75" customHeight="1" x14ac:dyDescent="0.2">
      <c r="A7" s="42"/>
      <c r="B7" s="42" t="s">
        <v>1</v>
      </c>
      <c r="C7" s="42" t="s">
        <v>2</v>
      </c>
      <c r="D7" s="43" t="s">
        <v>0</v>
      </c>
      <c r="E7" s="44"/>
      <c r="F7" s="44"/>
      <c r="G7" s="44"/>
      <c r="H7" s="44"/>
      <c r="I7" s="44"/>
      <c r="J7" s="44"/>
      <c r="K7" s="42" t="s">
        <v>3</v>
      </c>
      <c r="L7" s="42" t="s">
        <v>4</v>
      </c>
      <c r="M7" s="42" t="s">
        <v>5</v>
      </c>
      <c r="N7" s="42" t="s">
        <v>6</v>
      </c>
      <c r="O7" s="45" t="s">
        <v>7</v>
      </c>
    </row>
    <row r="8" spans="1:15" s="41" customFormat="1" ht="36.75" customHeight="1" x14ac:dyDescent="0.2">
      <c r="A8" s="46"/>
      <c r="B8" s="46"/>
      <c r="C8" s="46"/>
      <c r="D8" s="47">
        <v>1</v>
      </c>
      <c r="E8" s="47">
        <v>2</v>
      </c>
      <c r="F8" s="47">
        <v>3</v>
      </c>
      <c r="G8" s="47">
        <v>4</v>
      </c>
      <c r="H8" s="47">
        <v>5</v>
      </c>
      <c r="I8" s="47" t="s">
        <v>9</v>
      </c>
      <c r="J8" s="47" t="s">
        <v>10</v>
      </c>
      <c r="K8" s="46"/>
      <c r="L8" s="46"/>
      <c r="M8" s="46"/>
      <c r="N8" s="46"/>
      <c r="O8" s="48"/>
    </row>
    <row r="9" spans="1:15" s="17" customFormat="1" x14ac:dyDescent="0.25">
      <c r="A9" s="49" t="s">
        <v>8</v>
      </c>
      <c r="B9" s="4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s="17" customFormat="1" x14ac:dyDescent="0.25">
      <c r="A10" s="50"/>
      <c r="B10" s="50">
        <v>21</v>
      </c>
      <c r="C10" s="50" t="s">
        <v>63</v>
      </c>
      <c r="D10" s="50">
        <v>28</v>
      </c>
      <c r="E10" s="50">
        <v>29</v>
      </c>
      <c r="F10" s="50">
        <v>28</v>
      </c>
      <c r="G10" s="50">
        <v>29</v>
      </c>
      <c r="H10" s="50">
        <v>28</v>
      </c>
      <c r="I10" s="51">
        <v>28</v>
      </c>
      <c r="J10" s="51"/>
      <c r="K10" s="52">
        <f>ROUND(L10/5,1)</f>
        <v>28.4</v>
      </c>
      <c r="L10" s="52">
        <f>D10+E10+F10+G10+H10</f>
        <v>142</v>
      </c>
      <c r="M10" s="11"/>
      <c r="N10" s="52">
        <f t="shared" ref="N10:N19" si="0">L10-M10</f>
        <v>142</v>
      </c>
      <c r="O10" s="53">
        <v>3</v>
      </c>
    </row>
    <row r="11" spans="1:15" s="17" customFormat="1" x14ac:dyDescent="0.25">
      <c r="A11" s="50"/>
      <c r="B11" s="50">
        <v>22</v>
      </c>
      <c r="C11" s="50" t="s">
        <v>64</v>
      </c>
      <c r="D11" s="50">
        <v>27</v>
      </c>
      <c r="E11" s="50">
        <v>27</v>
      </c>
      <c r="F11" s="50">
        <v>27</v>
      </c>
      <c r="G11" s="50">
        <v>25</v>
      </c>
      <c r="H11" s="50">
        <v>27</v>
      </c>
      <c r="I11" s="51">
        <v>27</v>
      </c>
      <c r="J11" s="51"/>
      <c r="K11" s="52">
        <f t="shared" ref="K11" si="1">ROUND(L11/5,1)</f>
        <v>26.6</v>
      </c>
      <c r="L11" s="52">
        <f t="shared" ref="L11" si="2">D11+E11+F11+G11+H11</f>
        <v>133</v>
      </c>
      <c r="M11" s="11"/>
      <c r="N11" s="52">
        <f t="shared" si="0"/>
        <v>133</v>
      </c>
      <c r="O11" s="53"/>
    </row>
    <row r="12" spans="1:15" s="17" customFormat="1" x14ac:dyDescent="0.25">
      <c r="A12" s="50"/>
      <c r="B12" s="50">
        <v>23</v>
      </c>
      <c r="C12" s="50" t="s">
        <v>65</v>
      </c>
      <c r="D12" s="50">
        <v>30</v>
      </c>
      <c r="E12" s="50">
        <v>28</v>
      </c>
      <c r="F12" s="50">
        <v>30</v>
      </c>
      <c r="G12" s="50">
        <v>30</v>
      </c>
      <c r="H12" s="50">
        <v>30</v>
      </c>
      <c r="I12" s="51">
        <v>29</v>
      </c>
      <c r="J12" s="51"/>
      <c r="K12" s="52">
        <f>ROUND(L12/5,1)</f>
        <v>29.6</v>
      </c>
      <c r="L12" s="52">
        <f>D12+E12+F12+G12+H12</f>
        <v>148</v>
      </c>
      <c r="M12" s="11"/>
      <c r="N12" s="52">
        <f t="shared" ref="N12" si="3">L12-M12</f>
        <v>148</v>
      </c>
      <c r="O12" s="53">
        <v>1</v>
      </c>
    </row>
    <row r="13" spans="1:15" s="17" customFormat="1" x14ac:dyDescent="0.25">
      <c r="A13" s="50"/>
      <c r="B13" s="50">
        <v>24</v>
      </c>
      <c r="C13" s="50" t="s">
        <v>66</v>
      </c>
      <c r="D13" s="50">
        <v>29</v>
      </c>
      <c r="E13" s="50">
        <v>30</v>
      </c>
      <c r="F13" s="50">
        <v>29</v>
      </c>
      <c r="G13" s="50">
        <v>28</v>
      </c>
      <c r="H13" s="50">
        <v>29</v>
      </c>
      <c r="I13" s="51">
        <v>30</v>
      </c>
      <c r="J13" s="51"/>
      <c r="K13" s="52">
        <f>ROUND(L13/5,1)</f>
        <v>29</v>
      </c>
      <c r="L13" s="52">
        <f>D13+E13+F13+G13+H13</f>
        <v>145</v>
      </c>
      <c r="M13" s="11"/>
      <c r="N13" s="52">
        <f t="shared" ref="N13" si="4">L13-M13</f>
        <v>145</v>
      </c>
      <c r="O13" s="53">
        <v>2</v>
      </c>
    </row>
    <row r="14" spans="1:15" s="17" customFormat="1" x14ac:dyDescent="0.25">
      <c r="A14" s="50"/>
      <c r="B14" s="50">
        <v>25</v>
      </c>
      <c r="C14" s="50" t="s">
        <v>67</v>
      </c>
      <c r="D14" s="50">
        <v>26</v>
      </c>
      <c r="E14" s="50">
        <v>26</v>
      </c>
      <c r="F14" s="50">
        <v>26</v>
      </c>
      <c r="G14" s="50">
        <v>25</v>
      </c>
      <c r="H14" s="50">
        <v>26</v>
      </c>
      <c r="I14" s="51">
        <v>26</v>
      </c>
      <c r="J14" s="51"/>
      <c r="K14" s="52">
        <f t="shared" ref="K14:K19" si="5">ROUND(L14/5,1)</f>
        <v>25.8</v>
      </c>
      <c r="L14" s="52">
        <f t="shared" ref="L14:L19" si="6">D14+E14+F14+G14+H14</f>
        <v>129</v>
      </c>
      <c r="M14" s="11"/>
      <c r="N14" s="52">
        <f t="shared" si="0"/>
        <v>129</v>
      </c>
      <c r="O14" s="53"/>
    </row>
    <row r="15" spans="1:15" s="17" customFormat="1" x14ac:dyDescent="0.25">
      <c r="A15" s="49" t="s">
        <v>32</v>
      </c>
      <c r="B15" s="4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s="17" customFormat="1" x14ac:dyDescent="0.25">
      <c r="A16" s="50"/>
      <c r="B16" s="50">
        <v>26</v>
      </c>
      <c r="C16" s="50" t="s">
        <v>68</v>
      </c>
      <c r="D16" s="50">
        <v>28</v>
      </c>
      <c r="E16" s="50">
        <v>27</v>
      </c>
      <c r="F16" s="50">
        <v>27</v>
      </c>
      <c r="G16" s="50">
        <v>28</v>
      </c>
      <c r="H16" s="50">
        <v>28</v>
      </c>
      <c r="I16" s="51">
        <v>28</v>
      </c>
      <c r="J16" s="51"/>
      <c r="K16" s="52">
        <f t="shared" si="5"/>
        <v>27.6</v>
      </c>
      <c r="L16" s="52">
        <f t="shared" si="6"/>
        <v>138</v>
      </c>
      <c r="M16" s="11"/>
      <c r="N16" s="52">
        <f t="shared" si="0"/>
        <v>138</v>
      </c>
      <c r="O16" s="53">
        <v>3</v>
      </c>
    </row>
    <row r="17" spans="1:15" s="17" customFormat="1" x14ac:dyDescent="0.25">
      <c r="A17" s="50"/>
      <c r="B17" s="50">
        <v>27</v>
      </c>
      <c r="C17" s="50" t="s">
        <v>69</v>
      </c>
      <c r="D17" s="50">
        <v>29</v>
      </c>
      <c r="E17" s="50">
        <v>28</v>
      </c>
      <c r="F17" s="50">
        <v>26</v>
      </c>
      <c r="G17" s="50">
        <v>29</v>
      </c>
      <c r="H17" s="50">
        <v>29</v>
      </c>
      <c r="I17" s="51">
        <v>29</v>
      </c>
      <c r="J17" s="51"/>
      <c r="K17" s="52">
        <f t="shared" si="5"/>
        <v>28.2</v>
      </c>
      <c r="L17" s="52">
        <f t="shared" si="6"/>
        <v>141</v>
      </c>
      <c r="M17" s="11"/>
      <c r="N17" s="52">
        <f t="shared" si="0"/>
        <v>141</v>
      </c>
      <c r="O17" s="53">
        <v>2</v>
      </c>
    </row>
    <row r="18" spans="1:15" s="17" customFormat="1" x14ac:dyDescent="0.25">
      <c r="A18" s="49" t="s">
        <v>34</v>
      </c>
      <c r="B18" s="4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s="17" customFormat="1" x14ac:dyDescent="0.25">
      <c r="A19" s="50"/>
      <c r="B19" s="50">
        <v>28</v>
      </c>
      <c r="C19" s="50" t="s">
        <v>62</v>
      </c>
      <c r="D19" s="50">
        <v>29</v>
      </c>
      <c r="E19" s="50">
        <v>28</v>
      </c>
      <c r="F19" s="50">
        <v>28</v>
      </c>
      <c r="G19" s="50">
        <v>29</v>
      </c>
      <c r="H19" s="50">
        <v>28</v>
      </c>
      <c r="I19" s="51">
        <v>28</v>
      </c>
      <c r="J19" s="51"/>
      <c r="K19" s="52">
        <f t="shared" si="5"/>
        <v>28.4</v>
      </c>
      <c r="L19" s="52">
        <f t="shared" si="6"/>
        <v>142</v>
      </c>
      <c r="M19" s="11"/>
      <c r="N19" s="52">
        <f t="shared" si="0"/>
        <v>142</v>
      </c>
      <c r="O19" s="53">
        <v>3</v>
      </c>
    </row>
    <row r="20" spans="1:15" s="17" customFormat="1" ht="15.75" thickBot="1" x14ac:dyDescent="0.3"/>
    <row r="21" spans="1:15" s="17" customFormat="1" ht="15.75" thickBot="1" x14ac:dyDescent="0.3">
      <c r="A21" s="36"/>
      <c r="C21" s="37" t="s">
        <v>70</v>
      </c>
    </row>
    <row r="22" spans="1:15" s="17" customFormat="1" ht="15.75" thickBot="1" x14ac:dyDescent="0.3">
      <c r="A22" s="38"/>
      <c r="C22" s="37" t="s">
        <v>71</v>
      </c>
    </row>
    <row r="23" spans="1:15" s="17" customFormat="1" x14ac:dyDescent="0.25">
      <c r="C23" s="17" t="s">
        <v>11</v>
      </c>
    </row>
  </sheetData>
  <mergeCells count="19">
    <mergeCell ref="F6:H6"/>
    <mergeCell ref="A9:B9"/>
    <mergeCell ref="A15:B15"/>
    <mergeCell ref="A18:B18"/>
    <mergeCell ref="C3:D3"/>
    <mergeCell ref="C4:D4"/>
    <mergeCell ref="C5:D5"/>
    <mergeCell ref="F3:H3"/>
    <mergeCell ref="F4:H4"/>
    <mergeCell ref="F5:H5"/>
    <mergeCell ref="O7:O8"/>
    <mergeCell ref="A7:A8"/>
    <mergeCell ref="B7:B8"/>
    <mergeCell ref="C7:C8"/>
    <mergeCell ref="D7:J7"/>
    <mergeCell ref="K7:K8"/>
    <mergeCell ref="L7:L8"/>
    <mergeCell ref="M7:M8"/>
    <mergeCell ref="N7:N8"/>
  </mergeCells>
  <phoneticPr fontId="1" type="noConversion"/>
  <conditionalFormatting sqref="D10:H10">
    <cfRule type="cellIs" dxfId="149" priority="51" operator="greaterThanOrEqual">
      <formula>$K$10+3</formula>
    </cfRule>
    <cfRule type="cellIs" dxfId="148" priority="52" operator="lessThanOrEqual">
      <formula>$K$10-3</formula>
    </cfRule>
  </conditionalFormatting>
  <conditionalFormatting sqref="D14:H14">
    <cfRule type="cellIs" dxfId="147" priority="49" operator="greaterThanOrEqual">
      <formula>$K$14+3</formula>
    </cfRule>
    <cfRule type="cellIs" dxfId="146" priority="50" operator="lessThanOrEqual">
      <formula>$K$14-3</formula>
    </cfRule>
  </conditionalFormatting>
  <conditionalFormatting sqref="D16:H16">
    <cfRule type="cellIs" dxfId="145" priority="47" operator="greaterThanOrEqual">
      <formula>$K$16+3</formula>
    </cfRule>
    <cfRule type="cellIs" dxfId="144" priority="48" operator="lessThanOrEqual">
      <formula>$K$16-3</formula>
    </cfRule>
  </conditionalFormatting>
  <conditionalFormatting sqref="D19:H19">
    <cfRule type="cellIs" dxfId="143" priority="45" operator="greaterThanOrEqual">
      <formula>$K$19+3</formula>
    </cfRule>
    <cfRule type="cellIs" dxfId="142" priority="46" operator="lessThanOrEqual">
      <formula>$K$19-3</formula>
    </cfRule>
  </conditionalFormatting>
  <conditionalFormatting sqref="D17:H17">
    <cfRule type="cellIs" dxfId="141" priority="39" operator="greaterThanOrEqual">
      <formula>$K$17+3</formula>
    </cfRule>
    <cfRule type="cellIs" dxfId="140" priority="40" operator="lessThanOrEqual">
      <formula>$K$17-3</formula>
    </cfRule>
  </conditionalFormatting>
  <conditionalFormatting sqref="D11:H11">
    <cfRule type="cellIs" dxfId="139" priority="7" operator="greaterThanOrEqual">
      <formula>$K$14+3</formula>
    </cfRule>
    <cfRule type="cellIs" dxfId="138" priority="8" operator="lessThanOrEqual">
      <formula>$K$14-3</formula>
    </cfRule>
  </conditionalFormatting>
  <conditionalFormatting sqref="D12:H12">
    <cfRule type="cellIs" dxfId="137" priority="5" operator="greaterThanOrEqual">
      <formula>$K$10+3</formula>
    </cfRule>
    <cfRule type="cellIs" dxfId="136" priority="6" operator="lessThanOrEqual">
      <formula>$K$10-3</formula>
    </cfRule>
  </conditionalFormatting>
  <conditionalFormatting sqref="D13:H13">
    <cfRule type="cellIs" dxfId="135" priority="1" operator="greaterThanOrEqual">
      <formula>$K$10+3</formula>
    </cfRule>
    <cfRule type="cellIs" dxfId="134" priority="2" operator="lessThanOrEqual">
      <formula>$K$10-3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8"/>
  <sheetViews>
    <sheetView topLeftCell="A4" workbookViewId="0">
      <selection activeCell="P8" sqref="A8:XFD9"/>
    </sheetView>
  </sheetViews>
  <sheetFormatPr defaultRowHeight="15" x14ac:dyDescent="0.25"/>
  <cols>
    <col min="1" max="1" width="7.7109375" style="17" customWidth="1"/>
    <col min="2" max="2" width="9.140625" style="17"/>
    <col min="3" max="3" width="12" style="17" customWidth="1"/>
    <col min="4" max="14" width="9.140625" style="17"/>
    <col min="15" max="15" width="8" style="17" customWidth="1"/>
    <col min="16" max="16" width="6.85546875" style="17" customWidth="1"/>
    <col min="17" max="17" width="6.28515625" style="4" customWidth="1"/>
    <col min="18" max="18" width="5.85546875" style="4" customWidth="1"/>
  </cols>
  <sheetData>
    <row r="1" spans="1:18" x14ac:dyDescent="0.25">
      <c r="A1" s="15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"/>
    </row>
    <row r="2" spans="1:18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</row>
    <row r="3" spans="1:18" x14ac:dyDescent="0.25">
      <c r="A3" s="18" t="s">
        <v>0</v>
      </c>
      <c r="B3" s="19">
        <v>1</v>
      </c>
      <c r="C3" s="20" t="s">
        <v>31</v>
      </c>
      <c r="D3" s="20"/>
      <c r="E3" s="19">
        <v>4</v>
      </c>
      <c r="F3" s="21" t="s">
        <v>16</v>
      </c>
      <c r="G3" s="21"/>
      <c r="H3" s="21"/>
      <c r="I3" s="19"/>
      <c r="J3" s="19" t="s">
        <v>12</v>
      </c>
      <c r="K3" s="19">
        <v>1</v>
      </c>
      <c r="L3" s="58" t="s">
        <v>38</v>
      </c>
      <c r="M3" s="58"/>
      <c r="N3" s="58"/>
      <c r="O3" s="19"/>
      <c r="P3" s="19"/>
      <c r="Q3" s="3"/>
      <c r="R3" s="1"/>
    </row>
    <row r="4" spans="1:18" x14ac:dyDescent="0.25">
      <c r="A4" s="18"/>
      <c r="B4" s="19">
        <v>2</v>
      </c>
      <c r="C4" s="20" t="s">
        <v>19</v>
      </c>
      <c r="D4" s="20"/>
      <c r="E4" s="19">
        <v>5</v>
      </c>
      <c r="F4" s="21" t="s">
        <v>15</v>
      </c>
      <c r="G4" s="21"/>
      <c r="H4" s="21"/>
      <c r="I4" s="19"/>
      <c r="J4" s="19"/>
      <c r="K4" s="19">
        <v>2</v>
      </c>
      <c r="L4" s="58" t="s">
        <v>22</v>
      </c>
      <c r="M4" s="58"/>
      <c r="N4" s="58"/>
      <c r="O4" s="19"/>
      <c r="P4" s="19"/>
      <c r="Q4" s="3"/>
      <c r="R4" s="1"/>
    </row>
    <row r="5" spans="1:18" x14ac:dyDescent="0.25">
      <c r="A5" s="18"/>
      <c r="B5" s="19">
        <v>3</v>
      </c>
      <c r="C5" s="20" t="s">
        <v>20</v>
      </c>
      <c r="D5" s="20"/>
      <c r="E5" s="19"/>
      <c r="F5" s="21"/>
      <c r="G5" s="21"/>
      <c r="H5" s="21"/>
      <c r="I5" s="19"/>
      <c r="J5" s="19"/>
      <c r="K5" s="19"/>
      <c r="L5" s="19"/>
      <c r="M5" s="19"/>
      <c r="N5" s="16"/>
      <c r="O5" s="16"/>
      <c r="P5" s="16"/>
      <c r="Q5" s="1"/>
      <c r="R5" s="2"/>
    </row>
    <row r="6" spans="1:18" x14ac:dyDescent="0.25">
      <c r="A6" s="18"/>
      <c r="B6" s="19"/>
      <c r="C6" s="19"/>
      <c r="D6" s="19"/>
      <c r="E6" s="19"/>
      <c r="F6" s="21"/>
      <c r="G6" s="21"/>
      <c r="H6" s="21"/>
      <c r="I6" s="19"/>
      <c r="J6" s="19"/>
      <c r="K6" s="19"/>
      <c r="L6" s="19"/>
      <c r="M6" s="19"/>
      <c r="N6" s="16"/>
      <c r="O6" s="19"/>
      <c r="P6" s="16"/>
      <c r="Q6" s="1"/>
      <c r="R6" s="2"/>
    </row>
    <row r="7" spans="1:18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6"/>
      <c r="O7" s="19"/>
      <c r="P7" s="16"/>
      <c r="Q7" s="1"/>
      <c r="R7" s="2"/>
    </row>
    <row r="8" spans="1:18" s="54" customFormat="1" ht="12.75" x14ac:dyDescent="0.2">
      <c r="A8" s="42"/>
      <c r="B8" s="42" t="s">
        <v>1</v>
      </c>
      <c r="C8" s="42" t="s">
        <v>2</v>
      </c>
      <c r="D8" s="43" t="s">
        <v>0</v>
      </c>
      <c r="E8" s="44"/>
      <c r="F8" s="44"/>
      <c r="G8" s="44"/>
      <c r="H8" s="44"/>
      <c r="I8" s="44"/>
      <c r="J8" s="44"/>
      <c r="K8" s="42" t="s">
        <v>3</v>
      </c>
      <c r="L8" s="42" t="s">
        <v>4</v>
      </c>
      <c r="M8" s="42" t="s">
        <v>5</v>
      </c>
      <c r="N8" s="42" t="s">
        <v>6</v>
      </c>
      <c r="O8" s="45" t="s">
        <v>7</v>
      </c>
      <c r="P8" s="41"/>
    </row>
    <row r="9" spans="1:18" s="54" customFormat="1" ht="37.5" customHeight="1" x14ac:dyDescent="0.2">
      <c r="A9" s="46"/>
      <c r="B9" s="46"/>
      <c r="C9" s="46"/>
      <c r="D9" s="47">
        <v>1</v>
      </c>
      <c r="E9" s="47">
        <v>2</v>
      </c>
      <c r="F9" s="47">
        <v>3</v>
      </c>
      <c r="G9" s="47">
        <v>4</v>
      </c>
      <c r="H9" s="47">
        <v>5</v>
      </c>
      <c r="I9" s="47" t="s">
        <v>9</v>
      </c>
      <c r="J9" s="47" t="s">
        <v>10</v>
      </c>
      <c r="K9" s="46"/>
      <c r="L9" s="46"/>
      <c r="M9" s="46"/>
      <c r="N9" s="46"/>
      <c r="O9" s="48"/>
      <c r="P9" s="41"/>
    </row>
    <row r="10" spans="1:18" s="9" customFormat="1" x14ac:dyDescent="0.25">
      <c r="A10" s="30" t="s">
        <v>34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17"/>
    </row>
    <row r="11" spans="1:18" s="9" customFormat="1" x14ac:dyDescent="0.25">
      <c r="A11" s="32"/>
      <c r="B11" s="32">
        <v>2</v>
      </c>
      <c r="C11" s="32" t="s">
        <v>50</v>
      </c>
      <c r="D11" s="32">
        <v>27</v>
      </c>
      <c r="E11" s="32">
        <v>28</v>
      </c>
      <c r="F11" s="32">
        <v>27</v>
      </c>
      <c r="G11" s="32">
        <v>28</v>
      </c>
      <c r="H11" s="33">
        <v>27</v>
      </c>
      <c r="I11" s="34">
        <v>27</v>
      </c>
      <c r="J11" s="34">
        <v>29</v>
      </c>
      <c r="K11" s="33">
        <f>ROUND(L11/5,1)</f>
        <v>27.4</v>
      </c>
      <c r="L11" s="33">
        <f>D11+E11+F11+G11+H11</f>
        <v>137</v>
      </c>
      <c r="M11" s="11"/>
      <c r="N11" s="33">
        <f t="shared" ref="N11:N14" si="0">L11-M11</f>
        <v>137</v>
      </c>
      <c r="O11" s="35" t="s">
        <v>48</v>
      </c>
      <c r="P11" s="17"/>
    </row>
    <row r="12" spans="1:18" s="9" customFormat="1" x14ac:dyDescent="0.25">
      <c r="A12" s="30" t="s">
        <v>33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17"/>
    </row>
    <row r="13" spans="1:18" s="9" customFormat="1" x14ac:dyDescent="0.25">
      <c r="A13" s="32"/>
      <c r="B13" s="32">
        <v>12</v>
      </c>
      <c r="C13" s="32" t="s">
        <v>49</v>
      </c>
      <c r="D13" s="32">
        <v>29</v>
      </c>
      <c r="E13" s="32">
        <v>29</v>
      </c>
      <c r="F13" s="32">
        <v>30</v>
      </c>
      <c r="G13" s="32">
        <v>29</v>
      </c>
      <c r="H13" s="33">
        <v>29</v>
      </c>
      <c r="I13" s="34">
        <v>29</v>
      </c>
      <c r="J13" s="34">
        <v>29</v>
      </c>
      <c r="K13" s="33">
        <f t="shared" ref="K13:K14" si="1">ROUND(L13/5,1)</f>
        <v>29.2</v>
      </c>
      <c r="L13" s="33">
        <f>D13+E13+F13+G13+H13</f>
        <v>146</v>
      </c>
      <c r="M13" s="11"/>
      <c r="N13" s="33">
        <f t="shared" si="0"/>
        <v>146</v>
      </c>
      <c r="O13" s="35">
        <v>2</v>
      </c>
      <c r="P13" s="17"/>
    </row>
    <row r="14" spans="1:18" s="9" customFormat="1" x14ac:dyDescent="0.25">
      <c r="A14" s="32"/>
      <c r="B14" s="32">
        <v>4</v>
      </c>
      <c r="C14" s="32" t="s">
        <v>45</v>
      </c>
      <c r="D14" s="32">
        <v>28</v>
      </c>
      <c r="E14" s="32">
        <v>28</v>
      </c>
      <c r="F14" s="32">
        <v>29</v>
      </c>
      <c r="G14" s="32">
        <v>28</v>
      </c>
      <c r="H14" s="33">
        <v>30</v>
      </c>
      <c r="I14" s="34">
        <v>28</v>
      </c>
      <c r="J14" s="34">
        <v>30</v>
      </c>
      <c r="K14" s="33">
        <f t="shared" si="1"/>
        <v>28.6</v>
      </c>
      <c r="L14" s="33">
        <f>D14+E14+F14+G14+H14</f>
        <v>143</v>
      </c>
      <c r="M14" s="11"/>
      <c r="N14" s="33">
        <f t="shared" si="0"/>
        <v>143</v>
      </c>
      <c r="O14" s="35">
        <v>3</v>
      </c>
      <c r="P14" s="17"/>
    </row>
    <row r="15" spans="1:18" ht="15.75" thickBot="1" x14ac:dyDescent="0.3"/>
    <row r="16" spans="1:18" ht="15.75" thickBot="1" x14ac:dyDescent="0.3">
      <c r="A16" s="36"/>
      <c r="C16" s="37" t="s">
        <v>70</v>
      </c>
    </row>
    <row r="17" spans="1:3" ht="15.75" thickBot="1" x14ac:dyDescent="0.3">
      <c r="A17" s="38"/>
      <c r="C17" s="37" t="s">
        <v>71</v>
      </c>
    </row>
    <row r="18" spans="1:3" x14ac:dyDescent="0.25">
      <c r="C18" s="17" t="s">
        <v>11</v>
      </c>
    </row>
  </sheetData>
  <mergeCells count="18">
    <mergeCell ref="N8:N9"/>
    <mergeCell ref="O8:O9"/>
    <mergeCell ref="C3:D3"/>
    <mergeCell ref="F3:H3"/>
    <mergeCell ref="L3:N3"/>
    <mergeCell ref="C4:D4"/>
    <mergeCell ref="F4:H4"/>
    <mergeCell ref="L4:N4"/>
    <mergeCell ref="C5:D5"/>
    <mergeCell ref="F5:H5"/>
    <mergeCell ref="F6:H6"/>
    <mergeCell ref="L8:L9"/>
    <mergeCell ref="M8:M9"/>
    <mergeCell ref="A8:A9"/>
    <mergeCell ref="B8:B9"/>
    <mergeCell ref="C8:C9"/>
    <mergeCell ref="D8:J8"/>
    <mergeCell ref="K8:K9"/>
  </mergeCells>
  <conditionalFormatting sqref="D11:H11">
    <cfRule type="cellIs" dxfId="133" priority="1" operator="greaterThanOrEqual">
      <formula>$K$13+3</formula>
    </cfRule>
    <cfRule type="cellIs" dxfId="132" priority="2" operator="lessThanOrEqual">
      <formula>$K$13-3</formula>
    </cfRule>
  </conditionalFormatting>
  <conditionalFormatting sqref="D13:H13">
    <cfRule type="cellIs" dxfId="131" priority="3" operator="greaterThanOrEqual">
      <formula>$K$14+3</formula>
    </cfRule>
    <cfRule type="cellIs" dxfId="130" priority="4" operator="lessThanOrEqual">
      <formula>$K$14-3</formula>
    </cfRule>
  </conditionalFormatting>
  <conditionalFormatting sqref="D14:H14">
    <cfRule type="cellIs" dxfId="129" priority="77" operator="greaterThanOrEqual">
      <formula>#REF!+3</formula>
    </cfRule>
    <cfRule type="cellIs" dxfId="128" priority="78" operator="lessThanOrEqual">
      <formula>#REF!-3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1"/>
  <sheetViews>
    <sheetView workbookViewId="0">
      <selection activeCell="D12" sqref="D12"/>
    </sheetView>
  </sheetViews>
  <sheetFormatPr defaultRowHeight="15" x14ac:dyDescent="0.25"/>
  <cols>
    <col min="1" max="2" width="9.140625" style="17"/>
    <col min="3" max="3" width="17" style="17" customWidth="1"/>
    <col min="4" max="14" width="9.140625" style="17"/>
    <col min="15" max="15" width="10.140625" style="4" customWidth="1"/>
    <col min="16" max="16" width="9.140625" style="4"/>
  </cols>
  <sheetData>
    <row r="1" spans="1:17" x14ac:dyDescent="0.25">
      <c r="A1" s="15" t="s">
        <v>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</row>
    <row r="3" spans="1:17" s="9" customFormat="1" x14ac:dyDescent="0.25">
      <c r="A3" s="18" t="s">
        <v>0</v>
      </c>
      <c r="B3" s="19">
        <v>1</v>
      </c>
      <c r="C3" s="20" t="s">
        <v>31</v>
      </c>
      <c r="D3" s="20"/>
      <c r="E3" s="19">
        <v>4</v>
      </c>
      <c r="F3" s="21" t="s">
        <v>16</v>
      </c>
      <c r="G3" s="21"/>
      <c r="H3" s="21"/>
      <c r="I3" s="19" t="s">
        <v>12</v>
      </c>
      <c r="J3" s="19">
        <v>1</v>
      </c>
      <c r="K3" s="58" t="s">
        <v>22</v>
      </c>
      <c r="L3" s="58"/>
      <c r="M3" s="58"/>
      <c r="N3" s="19"/>
      <c r="O3" s="8"/>
      <c r="P3" s="8"/>
      <c r="Q3" s="1"/>
    </row>
    <row r="4" spans="1:17" s="9" customFormat="1" x14ac:dyDescent="0.25">
      <c r="A4" s="18"/>
      <c r="B4" s="19">
        <v>2</v>
      </c>
      <c r="C4" s="20" t="s">
        <v>19</v>
      </c>
      <c r="D4" s="20"/>
      <c r="E4" s="19">
        <v>5</v>
      </c>
      <c r="F4" s="21" t="s">
        <v>15</v>
      </c>
      <c r="G4" s="21"/>
      <c r="H4" s="21"/>
      <c r="I4" s="19"/>
      <c r="J4" s="19"/>
      <c r="K4" s="58"/>
      <c r="L4" s="58"/>
      <c r="M4" s="58"/>
      <c r="N4" s="19"/>
      <c r="O4" s="8"/>
      <c r="P4" s="8"/>
      <c r="Q4" s="1"/>
    </row>
    <row r="5" spans="1:17" s="9" customFormat="1" x14ac:dyDescent="0.25">
      <c r="A5" s="18"/>
      <c r="B5" s="19">
        <v>3</v>
      </c>
      <c r="C5" s="20" t="s">
        <v>20</v>
      </c>
      <c r="D5" s="20"/>
      <c r="E5" s="19"/>
      <c r="F5" s="21"/>
      <c r="G5" s="21"/>
      <c r="H5" s="21"/>
      <c r="I5" s="19"/>
      <c r="J5" s="19"/>
      <c r="K5" s="19"/>
      <c r="L5" s="19"/>
      <c r="M5" s="16"/>
      <c r="N5" s="16"/>
      <c r="O5" s="1"/>
      <c r="P5" s="1"/>
      <c r="Q5" s="2"/>
    </row>
    <row r="6" spans="1:17" s="9" customFormat="1" x14ac:dyDescent="0.25">
      <c r="A6" s="18"/>
      <c r="B6" s="19"/>
      <c r="C6" s="19"/>
      <c r="D6" s="19"/>
      <c r="E6" s="19"/>
      <c r="F6" s="21"/>
      <c r="G6" s="21"/>
      <c r="H6" s="21"/>
      <c r="I6" s="19"/>
      <c r="J6" s="19"/>
      <c r="K6" s="19"/>
      <c r="L6" s="19"/>
      <c r="M6" s="16"/>
      <c r="N6" s="19"/>
      <c r="O6" s="1"/>
      <c r="P6" s="1"/>
      <c r="Q6" s="2"/>
    </row>
    <row r="7" spans="1:17" s="9" customFormat="1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6"/>
      <c r="N7" s="19"/>
      <c r="O7" s="1"/>
      <c r="P7" s="1"/>
      <c r="Q7" s="2"/>
    </row>
    <row r="8" spans="1:17" s="9" customFormat="1" x14ac:dyDescent="0.25">
      <c r="A8" s="23"/>
      <c r="B8" s="23" t="s">
        <v>1</v>
      </c>
      <c r="C8" s="23" t="s">
        <v>2</v>
      </c>
      <c r="D8" s="24" t="s">
        <v>0</v>
      </c>
      <c r="E8" s="25"/>
      <c r="F8" s="25"/>
      <c r="G8" s="25"/>
      <c r="H8" s="25"/>
      <c r="I8" s="25"/>
      <c r="J8" s="23" t="s">
        <v>3</v>
      </c>
      <c r="K8" s="23" t="s">
        <v>4</v>
      </c>
      <c r="L8" s="23" t="s">
        <v>5</v>
      </c>
      <c r="M8" s="23" t="s">
        <v>6</v>
      </c>
      <c r="N8" s="26" t="s">
        <v>7</v>
      </c>
    </row>
    <row r="9" spans="1:17" s="9" customFormat="1" ht="39.75" customHeight="1" x14ac:dyDescent="0.25">
      <c r="A9" s="27"/>
      <c r="B9" s="27"/>
      <c r="C9" s="27"/>
      <c r="D9" s="28">
        <v>1</v>
      </c>
      <c r="E9" s="28">
        <v>2</v>
      </c>
      <c r="F9" s="28">
        <v>3</v>
      </c>
      <c r="G9" s="28">
        <v>4</v>
      </c>
      <c r="H9" s="28">
        <v>5</v>
      </c>
      <c r="I9" s="28" t="s">
        <v>9</v>
      </c>
      <c r="J9" s="27"/>
      <c r="K9" s="27"/>
      <c r="L9" s="27"/>
      <c r="M9" s="27"/>
      <c r="N9" s="29"/>
    </row>
    <row r="10" spans="1:17" s="9" customFormat="1" x14ac:dyDescent="0.25">
      <c r="A10" s="30" t="s">
        <v>34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7" s="9" customFormat="1" x14ac:dyDescent="0.25">
      <c r="A11" s="32"/>
      <c r="B11" s="32">
        <v>1</v>
      </c>
      <c r="C11" s="32" t="s">
        <v>50</v>
      </c>
      <c r="D11" s="32">
        <v>27</v>
      </c>
      <c r="E11" s="32">
        <v>28</v>
      </c>
      <c r="F11" s="32">
        <v>27</v>
      </c>
      <c r="G11" s="32">
        <v>28</v>
      </c>
      <c r="H11" s="33">
        <v>27</v>
      </c>
      <c r="I11" s="34">
        <v>29</v>
      </c>
      <c r="J11" s="33">
        <f>ROUND(K11/5,1)</f>
        <v>27.4</v>
      </c>
      <c r="K11" s="33">
        <f>D11+E11+F11+G11+H11</f>
        <v>137</v>
      </c>
      <c r="L11" s="11"/>
      <c r="M11" s="33">
        <f t="shared" ref="M11:M14" si="0">K11-L11</f>
        <v>137</v>
      </c>
      <c r="N11" s="35" t="s">
        <v>48</v>
      </c>
    </row>
    <row r="12" spans="1:17" s="9" customFormat="1" x14ac:dyDescent="0.25">
      <c r="A12" s="30" t="s">
        <v>33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7" s="9" customFormat="1" x14ac:dyDescent="0.25">
      <c r="A13" s="32"/>
      <c r="B13" s="32">
        <v>22</v>
      </c>
      <c r="C13" s="32" t="s">
        <v>49</v>
      </c>
      <c r="D13" s="32">
        <v>30</v>
      </c>
      <c r="E13" s="32">
        <v>30</v>
      </c>
      <c r="F13" s="32">
        <v>30</v>
      </c>
      <c r="G13" s="32">
        <v>30</v>
      </c>
      <c r="H13" s="33">
        <v>30</v>
      </c>
      <c r="I13" s="34">
        <v>30</v>
      </c>
      <c r="J13" s="33">
        <f t="shared" ref="J13:J14" si="1">ROUND(K13/5,1)</f>
        <v>30</v>
      </c>
      <c r="K13" s="33">
        <f>D13+E13+F13+G13+H13</f>
        <v>150</v>
      </c>
      <c r="L13" s="11"/>
      <c r="M13" s="33">
        <f t="shared" si="0"/>
        <v>150</v>
      </c>
      <c r="N13" s="35">
        <v>1</v>
      </c>
    </row>
    <row r="14" spans="1:17" s="9" customFormat="1" x14ac:dyDescent="0.25">
      <c r="A14" s="32"/>
      <c r="B14" s="32">
        <v>23</v>
      </c>
      <c r="C14" s="32" t="s">
        <v>45</v>
      </c>
      <c r="D14" s="32">
        <v>28</v>
      </c>
      <c r="E14" s="32">
        <v>28</v>
      </c>
      <c r="F14" s="32">
        <v>28</v>
      </c>
      <c r="G14" s="32">
        <v>28</v>
      </c>
      <c r="H14" s="33">
        <v>29</v>
      </c>
      <c r="I14" s="34">
        <v>29</v>
      </c>
      <c r="J14" s="33">
        <f t="shared" si="1"/>
        <v>28.2</v>
      </c>
      <c r="K14" s="33">
        <f>D14+E14+F14+G14+H14</f>
        <v>141</v>
      </c>
      <c r="L14" s="11"/>
      <c r="M14" s="33">
        <f t="shared" si="0"/>
        <v>141</v>
      </c>
      <c r="N14" s="35">
        <v>3</v>
      </c>
    </row>
    <row r="15" spans="1:17" s="9" customFormat="1" ht="15.75" thickBot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7" s="9" customFormat="1" ht="15.75" thickBot="1" x14ac:dyDescent="0.3">
      <c r="A16" s="36"/>
      <c r="B16" s="17"/>
      <c r="C16" s="37" t="s">
        <v>70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6" s="9" customFormat="1" ht="15.75" thickBot="1" x14ac:dyDescent="0.3">
      <c r="A17" s="38"/>
      <c r="B17" s="17"/>
      <c r="C17" s="37" t="s">
        <v>71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6" s="9" customFormat="1" x14ac:dyDescent="0.25">
      <c r="A18" s="17"/>
      <c r="B18" s="17"/>
      <c r="C18" s="17" t="s">
        <v>11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6" s="9" customForma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6" x14ac:dyDescent="0.25">
      <c r="A20" s="18"/>
      <c r="B20" s="19"/>
      <c r="C20" s="20"/>
      <c r="D20" s="20"/>
      <c r="E20" s="19"/>
      <c r="F20" s="21"/>
      <c r="G20" s="21"/>
      <c r="H20" s="21"/>
      <c r="I20" s="19"/>
      <c r="J20" s="58"/>
      <c r="K20" s="58"/>
      <c r="L20" s="58"/>
      <c r="M20" s="19"/>
      <c r="N20" s="19"/>
      <c r="O20" s="3"/>
      <c r="P20" s="1"/>
    </row>
    <row r="21" spans="1:16" x14ac:dyDescent="0.25">
      <c r="A21" s="18"/>
      <c r="B21" s="19"/>
      <c r="C21" s="20"/>
      <c r="D21" s="20"/>
      <c r="E21" s="19"/>
      <c r="F21" s="21"/>
      <c r="G21" s="21"/>
      <c r="H21" s="21"/>
      <c r="I21" s="19"/>
      <c r="J21" s="58"/>
      <c r="K21" s="58"/>
      <c r="L21" s="58"/>
      <c r="M21" s="19"/>
      <c r="N21" s="19"/>
      <c r="O21" s="3"/>
      <c r="P21" s="1"/>
    </row>
  </sheetData>
  <mergeCells count="24">
    <mergeCell ref="J8:J9"/>
    <mergeCell ref="K8:K9"/>
    <mergeCell ref="L8:L9"/>
    <mergeCell ref="M8:M9"/>
    <mergeCell ref="N8:N9"/>
    <mergeCell ref="C5:D5"/>
    <mergeCell ref="F5:H5"/>
    <mergeCell ref="F6:H6"/>
    <mergeCell ref="A8:A9"/>
    <mergeCell ref="B8:B9"/>
    <mergeCell ref="C8:C9"/>
    <mergeCell ref="D8:I8"/>
    <mergeCell ref="C3:D3"/>
    <mergeCell ref="F3:H3"/>
    <mergeCell ref="K3:M3"/>
    <mergeCell ref="C4:D4"/>
    <mergeCell ref="F4:H4"/>
    <mergeCell ref="K4:M4"/>
    <mergeCell ref="C20:D20"/>
    <mergeCell ref="F20:H20"/>
    <mergeCell ref="J20:L20"/>
    <mergeCell ref="C21:D21"/>
    <mergeCell ref="F21:H21"/>
    <mergeCell ref="J21:L21"/>
  </mergeCells>
  <pageMargins left="0.70866141732283472" right="0.70866141732283472" top="0.74803149606299213" bottom="0.74803149606299213" header="0.31496062992125984" footer="0.31496062992125984"/>
  <pageSetup paperSize="9" scale="96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OrEqual" id="{EB7C6FDD-79DC-40BC-B758-E8516ABF2ECF}">
            <xm:f>'ОМС 2 від'!$K$13+3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2" operator="lessThanOrEqual" id="{CA325E7D-4635-4FFD-8833-2A7FFF6B8C7F}">
            <xm:f>'ОМС 2 від'!$K$13-3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D11:H11</xm:sqref>
        </x14:conditionalFormatting>
        <x14:conditionalFormatting xmlns:xm="http://schemas.microsoft.com/office/excel/2006/main">
          <x14:cfRule type="cellIs" priority="3" operator="greaterThanOrEqual" id="{14EDD508-33B9-4EAB-8E0F-758BA165127C}">
            <xm:f>'ОМС 2 від'!$K$14+3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4" operator="lessThanOrEqual" id="{64972980-95C2-49B6-84E9-DEF0E2BE67D4}">
            <xm:f>'ОМС 2 від'!$K$14-3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D13:H13</xm:sqref>
        </x14:conditionalFormatting>
        <x14:conditionalFormatting xmlns:xm="http://schemas.microsoft.com/office/excel/2006/main">
          <x14:cfRule type="cellIs" priority="5" operator="greaterThanOrEqual" id="{C97B428B-18A7-4168-9E3C-E027BEAC2F39}">
            <xm:f>'ОМС 2 від'!#REF!+3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6" operator="lessThanOrEqual" id="{845E92C9-62F2-4224-BA10-576F5C2332F6}">
            <xm:f>'ОМС 2 від'!#REF!-3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D14:H14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23"/>
  <sheetViews>
    <sheetView topLeftCell="A10" workbookViewId="0">
      <selection activeCell="P8" sqref="A8:XFD9"/>
    </sheetView>
  </sheetViews>
  <sheetFormatPr defaultRowHeight="15" x14ac:dyDescent="0.25"/>
  <cols>
    <col min="1" max="2" width="9.140625" style="17"/>
    <col min="3" max="3" width="17" style="17" customWidth="1"/>
    <col min="4" max="13" width="9.140625" style="17"/>
    <col min="14" max="14" width="10.140625" style="17" customWidth="1"/>
    <col min="15" max="16" width="9.140625" style="17"/>
  </cols>
  <sheetData>
    <row r="1" spans="1:20" x14ac:dyDescent="0.25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0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0" s="9" customFormat="1" x14ac:dyDescent="0.25">
      <c r="A3" s="18" t="s">
        <v>0</v>
      </c>
      <c r="B3" s="19">
        <v>1</v>
      </c>
      <c r="C3" s="20" t="s">
        <v>39</v>
      </c>
      <c r="D3" s="20"/>
      <c r="E3" s="19">
        <v>4</v>
      </c>
      <c r="F3" s="21" t="s">
        <v>16</v>
      </c>
      <c r="G3" s="21"/>
      <c r="H3" s="21"/>
      <c r="I3" s="19">
        <v>1</v>
      </c>
      <c r="J3" s="58" t="s">
        <v>38</v>
      </c>
      <c r="K3" s="58"/>
      <c r="L3" s="58"/>
      <c r="M3" s="19"/>
      <c r="N3" s="19"/>
      <c r="O3" s="19"/>
      <c r="P3" s="16"/>
    </row>
    <row r="4" spans="1:20" s="9" customFormat="1" x14ac:dyDescent="0.25">
      <c r="A4" s="18"/>
      <c r="B4" s="19">
        <v>2</v>
      </c>
      <c r="C4" s="20" t="s">
        <v>19</v>
      </c>
      <c r="D4" s="20"/>
      <c r="E4" s="19">
        <v>5</v>
      </c>
      <c r="F4" s="21" t="s">
        <v>15</v>
      </c>
      <c r="G4" s="21"/>
      <c r="H4" s="21"/>
      <c r="I4" s="19">
        <v>2</v>
      </c>
      <c r="J4" s="58" t="s">
        <v>22</v>
      </c>
      <c r="K4" s="58"/>
      <c r="L4" s="58"/>
      <c r="M4" s="19"/>
      <c r="N4" s="19"/>
      <c r="O4" s="19"/>
      <c r="P4" s="16"/>
    </row>
    <row r="5" spans="1:20" s="9" customFormat="1" x14ac:dyDescent="0.25">
      <c r="A5" s="18"/>
      <c r="B5" s="19">
        <v>3</v>
      </c>
      <c r="C5" s="20" t="s">
        <v>20</v>
      </c>
      <c r="D5" s="20"/>
      <c r="E5" s="19"/>
      <c r="F5" s="21"/>
      <c r="G5" s="21"/>
      <c r="H5" s="21"/>
      <c r="I5" s="19"/>
      <c r="J5" s="19"/>
      <c r="K5" s="19"/>
      <c r="L5" s="16"/>
      <c r="M5" s="16"/>
      <c r="N5" s="16"/>
      <c r="O5" s="16"/>
      <c r="P5" s="18"/>
    </row>
    <row r="6" spans="1:20" s="9" customFormat="1" x14ac:dyDescent="0.25">
      <c r="A6" s="18"/>
      <c r="B6" s="19"/>
      <c r="C6" s="19"/>
      <c r="D6" s="19"/>
      <c r="E6" s="19"/>
      <c r="F6" s="21"/>
      <c r="G6" s="21"/>
      <c r="H6" s="21"/>
      <c r="I6" s="19"/>
      <c r="J6" s="19"/>
      <c r="K6" s="19"/>
      <c r="L6" s="16"/>
      <c r="M6" s="19"/>
      <c r="N6" s="16"/>
      <c r="O6" s="16"/>
      <c r="P6" s="18"/>
    </row>
    <row r="7" spans="1:20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6"/>
      <c r="L7" s="19"/>
      <c r="M7" s="16"/>
      <c r="N7" s="16"/>
      <c r="O7" s="18"/>
    </row>
    <row r="8" spans="1:20" s="64" customFormat="1" ht="12" x14ac:dyDescent="0.2">
      <c r="A8" s="23"/>
      <c r="B8" s="23" t="s">
        <v>1</v>
      </c>
      <c r="C8" s="23" t="s">
        <v>2</v>
      </c>
      <c r="D8" s="24" t="s">
        <v>0</v>
      </c>
      <c r="E8" s="25"/>
      <c r="F8" s="25"/>
      <c r="G8" s="25"/>
      <c r="H8" s="25"/>
      <c r="I8" s="25"/>
      <c r="J8" s="25"/>
      <c r="K8" s="23" t="s">
        <v>3</v>
      </c>
      <c r="L8" s="23" t="s">
        <v>4</v>
      </c>
      <c r="M8" s="23" t="s">
        <v>5</v>
      </c>
      <c r="N8" s="23" t="s">
        <v>6</v>
      </c>
      <c r="O8" s="26" t="s">
        <v>7</v>
      </c>
      <c r="P8" s="61"/>
    </row>
    <row r="9" spans="1:20" s="64" customFormat="1" ht="42" customHeight="1" x14ac:dyDescent="0.2">
      <c r="A9" s="62"/>
      <c r="B9" s="62"/>
      <c r="C9" s="62"/>
      <c r="D9" s="28">
        <v>1</v>
      </c>
      <c r="E9" s="28">
        <v>2</v>
      </c>
      <c r="F9" s="28">
        <v>3</v>
      </c>
      <c r="G9" s="28">
        <v>4</v>
      </c>
      <c r="H9" s="28">
        <v>5</v>
      </c>
      <c r="I9" s="28" t="s">
        <v>9</v>
      </c>
      <c r="J9" s="28" t="s">
        <v>10</v>
      </c>
      <c r="K9" s="62"/>
      <c r="L9" s="62"/>
      <c r="M9" s="62"/>
      <c r="N9" s="62"/>
      <c r="O9" s="63"/>
      <c r="P9" s="61"/>
    </row>
    <row r="10" spans="1:20" x14ac:dyDescent="0.25">
      <c r="A10" s="30" t="s">
        <v>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20" x14ac:dyDescent="0.25">
      <c r="A11" s="32"/>
      <c r="B11" s="32">
        <v>10</v>
      </c>
      <c r="C11" s="32" t="s">
        <v>84</v>
      </c>
      <c r="D11" s="32">
        <v>30</v>
      </c>
      <c r="E11" s="32">
        <v>29</v>
      </c>
      <c r="F11" s="32">
        <v>30</v>
      </c>
      <c r="G11" s="32">
        <v>30</v>
      </c>
      <c r="H11" s="32">
        <v>30</v>
      </c>
      <c r="I11" s="34">
        <v>28</v>
      </c>
      <c r="J11" s="34">
        <v>30</v>
      </c>
      <c r="K11" s="33">
        <f>ROUND(L11/5,1)</f>
        <v>29.8</v>
      </c>
      <c r="L11" s="33">
        <f>D11+E11+F11+G11+H11</f>
        <v>149</v>
      </c>
      <c r="M11" s="11"/>
      <c r="N11" s="33">
        <f t="shared" ref="N11:N19" si="0">L11-M11</f>
        <v>149</v>
      </c>
      <c r="O11" s="35">
        <v>1</v>
      </c>
      <c r="P11" s="22"/>
    </row>
    <row r="12" spans="1:20" x14ac:dyDescent="0.25">
      <c r="A12" s="32"/>
      <c r="B12" s="32">
        <v>12</v>
      </c>
      <c r="C12" s="32" t="s">
        <v>82</v>
      </c>
      <c r="D12" s="32">
        <v>29</v>
      </c>
      <c r="E12" s="32">
        <v>28</v>
      </c>
      <c r="F12" s="32">
        <v>29</v>
      </c>
      <c r="G12" s="32">
        <v>28</v>
      </c>
      <c r="H12" s="32">
        <v>29</v>
      </c>
      <c r="I12" s="34">
        <v>29</v>
      </c>
      <c r="J12" s="34">
        <v>29</v>
      </c>
      <c r="K12" s="33">
        <f t="shared" ref="K12:K19" si="1">ROUND(L12/5,1)</f>
        <v>28.6</v>
      </c>
      <c r="L12" s="33">
        <f t="shared" ref="L12:L19" si="2">D12+E12+F12+G12+H12</f>
        <v>143</v>
      </c>
      <c r="M12" s="11"/>
      <c r="N12" s="33">
        <f t="shared" si="0"/>
        <v>143</v>
      </c>
      <c r="O12" s="35">
        <v>2</v>
      </c>
      <c r="P12" s="22"/>
    </row>
    <row r="13" spans="1:20" x14ac:dyDescent="0.25">
      <c r="A13" s="32"/>
      <c r="B13" s="32">
        <v>13</v>
      </c>
      <c r="C13" s="32" t="s">
        <v>85</v>
      </c>
      <c r="D13" s="32">
        <v>28</v>
      </c>
      <c r="E13" s="32">
        <v>26</v>
      </c>
      <c r="F13" s="32">
        <v>28</v>
      </c>
      <c r="G13" s="32">
        <v>27</v>
      </c>
      <c r="H13" s="32">
        <v>28</v>
      </c>
      <c r="I13" s="34">
        <v>27</v>
      </c>
      <c r="J13" s="34">
        <v>28</v>
      </c>
      <c r="K13" s="33">
        <f t="shared" si="1"/>
        <v>27.4</v>
      </c>
      <c r="L13" s="33">
        <f t="shared" si="2"/>
        <v>137</v>
      </c>
      <c r="M13" s="11"/>
      <c r="N13" s="33">
        <f t="shared" si="0"/>
        <v>137</v>
      </c>
      <c r="O13" s="35"/>
      <c r="P13" s="22"/>
    </row>
    <row r="14" spans="1:20" s="5" customFormat="1" ht="15" customHeight="1" x14ac:dyDescent="0.25">
      <c r="A14" s="30" t="s">
        <v>32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12"/>
      <c r="Q14" s="13"/>
      <c r="R14" s="13"/>
      <c r="S14" s="14"/>
      <c r="T14" s="6"/>
    </row>
    <row r="15" spans="1:20" x14ac:dyDescent="0.25">
      <c r="A15" s="32"/>
      <c r="B15" s="32">
        <v>15</v>
      </c>
      <c r="C15" s="32" t="s">
        <v>61</v>
      </c>
      <c r="D15" s="32">
        <v>29</v>
      </c>
      <c r="E15" s="32">
        <v>29</v>
      </c>
      <c r="F15" s="32">
        <v>29</v>
      </c>
      <c r="G15" s="32">
        <v>29</v>
      </c>
      <c r="H15" s="32">
        <v>29</v>
      </c>
      <c r="I15" s="34">
        <v>28</v>
      </c>
      <c r="J15" s="34">
        <v>29</v>
      </c>
      <c r="K15" s="33">
        <f t="shared" si="1"/>
        <v>29</v>
      </c>
      <c r="L15" s="33">
        <f t="shared" si="2"/>
        <v>145</v>
      </c>
      <c r="M15" s="11"/>
      <c r="N15" s="33">
        <f>L15-M15</f>
        <v>145</v>
      </c>
      <c r="O15" s="35">
        <v>2</v>
      </c>
      <c r="P15" s="22"/>
    </row>
    <row r="16" spans="1:20" x14ac:dyDescent="0.25">
      <c r="A16" s="32"/>
      <c r="B16" s="32">
        <v>17</v>
      </c>
      <c r="C16" s="32" t="s">
        <v>76</v>
      </c>
      <c r="D16" s="32">
        <v>30</v>
      </c>
      <c r="E16" s="32">
        <v>30</v>
      </c>
      <c r="F16" s="32">
        <v>30</v>
      </c>
      <c r="G16" s="32">
        <v>28</v>
      </c>
      <c r="H16" s="32">
        <v>30</v>
      </c>
      <c r="I16" s="34">
        <v>29</v>
      </c>
      <c r="J16" s="34">
        <v>30</v>
      </c>
      <c r="K16" s="33">
        <f t="shared" si="1"/>
        <v>29.6</v>
      </c>
      <c r="L16" s="33">
        <f t="shared" si="2"/>
        <v>148</v>
      </c>
      <c r="M16" s="11"/>
      <c r="N16" s="33">
        <f t="shared" si="0"/>
        <v>148</v>
      </c>
      <c r="O16" s="35">
        <v>1</v>
      </c>
      <c r="P16" s="22"/>
    </row>
    <row r="17" spans="1:16" s="5" customFormat="1" x14ac:dyDescent="0.25">
      <c r="A17" s="30" t="s">
        <v>34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2"/>
    </row>
    <row r="18" spans="1:16" x14ac:dyDescent="0.25">
      <c r="A18" s="32"/>
      <c r="B18" s="32">
        <v>19</v>
      </c>
      <c r="C18" s="32" t="s">
        <v>54</v>
      </c>
      <c r="D18" s="32">
        <v>29</v>
      </c>
      <c r="E18" s="32">
        <v>28</v>
      </c>
      <c r="F18" s="32">
        <v>28</v>
      </c>
      <c r="G18" s="32">
        <v>29</v>
      </c>
      <c r="H18" s="32">
        <v>28</v>
      </c>
      <c r="I18" s="34">
        <v>27</v>
      </c>
      <c r="J18" s="34">
        <v>29</v>
      </c>
      <c r="K18" s="33">
        <f t="shared" si="1"/>
        <v>28.4</v>
      </c>
      <c r="L18" s="33">
        <f t="shared" si="2"/>
        <v>142</v>
      </c>
      <c r="M18" s="11">
        <v>15</v>
      </c>
      <c r="N18" s="33">
        <f t="shared" si="0"/>
        <v>127</v>
      </c>
      <c r="O18" s="35"/>
      <c r="P18" s="22"/>
    </row>
    <row r="19" spans="1:16" x14ac:dyDescent="0.25">
      <c r="A19" s="32"/>
      <c r="B19" s="32">
        <v>20</v>
      </c>
      <c r="C19" s="32" t="s">
        <v>86</v>
      </c>
      <c r="D19" s="32">
        <v>30</v>
      </c>
      <c r="E19" s="32">
        <v>30</v>
      </c>
      <c r="F19" s="32">
        <v>30</v>
      </c>
      <c r="G19" s="32">
        <v>28</v>
      </c>
      <c r="H19" s="32">
        <v>29</v>
      </c>
      <c r="I19" s="34">
        <v>28</v>
      </c>
      <c r="J19" s="34">
        <v>30</v>
      </c>
      <c r="K19" s="33">
        <f t="shared" si="1"/>
        <v>29.4</v>
      </c>
      <c r="L19" s="33">
        <f t="shared" si="2"/>
        <v>147</v>
      </c>
      <c r="M19" s="11"/>
      <c r="N19" s="33">
        <f t="shared" si="0"/>
        <v>147</v>
      </c>
      <c r="O19" s="35">
        <v>1</v>
      </c>
      <c r="P19" s="22"/>
    </row>
    <row r="20" spans="1:16" ht="15.75" thickBot="1" x14ac:dyDescent="0.3"/>
    <row r="21" spans="1:16" ht="15.75" thickBot="1" x14ac:dyDescent="0.3">
      <c r="A21" s="36"/>
      <c r="C21" s="37" t="s">
        <v>70</v>
      </c>
    </row>
    <row r="22" spans="1:16" ht="15.75" thickBot="1" x14ac:dyDescent="0.3">
      <c r="A22" s="38"/>
      <c r="C22" s="37" t="s">
        <v>71</v>
      </c>
    </row>
    <row r="23" spans="1:16" x14ac:dyDescent="0.25">
      <c r="C23" s="17" t="s">
        <v>11</v>
      </c>
    </row>
  </sheetData>
  <mergeCells count="19">
    <mergeCell ref="C3:D3"/>
    <mergeCell ref="F3:H3"/>
    <mergeCell ref="C4:D4"/>
    <mergeCell ref="F4:H4"/>
    <mergeCell ref="J4:L4"/>
    <mergeCell ref="A8:A9"/>
    <mergeCell ref="B8:B9"/>
    <mergeCell ref="C8:C9"/>
    <mergeCell ref="D8:J8"/>
    <mergeCell ref="K8:K9"/>
    <mergeCell ref="L8:L9"/>
    <mergeCell ref="C5:D5"/>
    <mergeCell ref="F5:H5"/>
    <mergeCell ref="F6:H6"/>
    <mergeCell ref="M8:M9"/>
    <mergeCell ref="N8:N9"/>
    <mergeCell ref="O8:O9"/>
    <mergeCell ref="P14:S14"/>
    <mergeCell ref="J3:L3"/>
  </mergeCells>
  <conditionalFormatting sqref="D11:H11">
    <cfRule type="cellIs" dxfId="121" priority="35" operator="greaterThanOrEqual">
      <formula>$K$11+3</formula>
    </cfRule>
    <cfRule type="cellIs" dxfId="120" priority="36" operator="lessThanOrEqual">
      <formula>$K$11-3</formula>
    </cfRule>
  </conditionalFormatting>
  <conditionalFormatting sqref="D12:H12">
    <cfRule type="cellIs" dxfId="119" priority="33" operator="greaterThanOrEqual">
      <formula>$K$12+3</formula>
    </cfRule>
    <cfRule type="cellIs" dxfId="118" priority="34" operator="lessThanOrEqual">
      <formula>$K$12-3</formula>
    </cfRule>
  </conditionalFormatting>
  <conditionalFormatting sqref="D16:H16">
    <cfRule type="cellIs" dxfId="117" priority="29" operator="greaterThanOrEqual">
      <formula>$K$16+3</formula>
    </cfRule>
    <cfRule type="cellIs" dxfId="116" priority="30" operator="lessThanOrEqual">
      <formula>$K$16-3</formula>
    </cfRule>
  </conditionalFormatting>
  <conditionalFormatting sqref="D15:H15">
    <cfRule type="cellIs" dxfId="115" priority="27" operator="greaterThanOrEqual">
      <formula>$K$15+3</formula>
    </cfRule>
    <cfRule type="cellIs" dxfId="114" priority="28" operator="lessThanOrEqual">
      <formula>$K$15-3</formula>
    </cfRule>
  </conditionalFormatting>
  <conditionalFormatting sqref="D13:H13">
    <cfRule type="cellIs" dxfId="113" priority="15" operator="greaterThanOrEqual">
      <formula>$K$13+3</formula>
    </cfRule>
    <cfRule type="cellIs" dxfId="112" priority="16" operator="lessThanOrEqual">
      <formula>$K$13-3</formula>
    </cfRule>
  </conditionalFormatting>
  <conditionalFormatting sqref="D19:H19">
    <cfRule type="cellIs" dxfId="111" priority="3" operator="greaterThanOrEqual">
      <formula>$K$19+3</formula>
    </cfRule>
    <cfRule type="cellIs" dxfId="110" priority="4" operator="lessThanOrEqual">
      <formula>$K$19-3</formula>
    </cfRule>
  </conditionalFormatting>
  <conditionalFormatting sqref="D18:H18">
    <cfRule type="cellIs" dxfId="109" priority="1" operator="greaterThanOrEqual">
      <formula>$K$18+3</formula>
    </cfRule>
    <cfRule type="cellIs" dxfId="108" priority="2" operator="lessThanOrEqual">
      <formula>$K$18-3</formula>
    </cfRule>
  </conditionalFormatting>
  <pageMargins left="0" right="0" top="0.74803149606299213" bottom="0.74803149606299213" header="0.31496062992125984" footer="0.31496062992125984"/>
  <pageSetup paperSize="9" scale="78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3"/>
  <sheetViews>
    <sheetView workbookViewId="0">
      <selection activeCell="O7" sqref="A7:XFD8"/>
    </sheetView>
  </sheetViews>
  <sheetFormatPr defaultRowHeight="15" x14ac:dyDescent="0.25"/>
  <cols>
    <col min="1" max="1" width="7" style="17" customWidth="1"/>
    <col min="2" max="2" width="9.140625" style="17"/>
    <col min="3" max="3" width="21" style="17" customWidth="1"/>
    <col min="4" max="11" width="9.140625" style="17"/>
    <col min="12" max="12" width="7.5703125" style="17" customWidth="1"/>
    <col min="13" max="13" width="10.140625" style="17" customWidth="1"/>
    <col min="14" max="14" width="7.42578125" style="17" customWidth="1"/>
    <col min="15" max="15" width="9.140625" style="17"/>
  </cols>
  <sheetData>
    <row r="1" spans="1:15" x14ac:dyDescent="0.25">
      <c r="A1" s="15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5" x14ac:dyDescent="0.25">
      <c r="A3" s="18" t="s">
        <v>0</v>
      </c>
      <c r="B3" s="19">
        <v>1</v>
      </c>
      <c r="C3" s="20" t="s">
        <v>16</v>
      </c>
      <c r="D3" s="20"/>
      <c r="E3" s="19">
        <v>4</v>
      </c>
      <c r="F3" s="21" t="s">
        <v>19</v>
      </c>
      <c r="G3" s="21"/>
      <c r="H3" s="21"/>
      <c r="I3" s="19" t="s">
        <v>12</v>
      </c>
      <c r="J3" s="22">
        <v>1</v>
      </c>
      <c r="K3" s="19" t="s">
        <v>22</v>
      </c>
      <c r="L3" s="19"/>
      <c r="M3" s="19"/>
      <c r="N3" s="16"/>
    </row>
    <row r="4" spans="1:15" x14ac:dyDescent="0.25">
      <c r="A4" s="18"/>
      <c r="B4" s="19">
        <v>2</v>
      </c>
      <c r="C4" s="20" t="s">
        <v>15</v>
      </c>
      <c r="D4" s="20"/>
      <c r="E4" s="19">
        <v>5</v>
      </c>
      <c r="F4" s="21" t="s">
        <v>20</v>
      </c>
      <c r="G4" s="21"/>
      <c r="H4" s="21"/>
      <c r="I4" s="19"/>
      <c r="J4" s="22"/>
      <c r="K4" s="19"/>
      <c r="L4" s="19"/>
      <c r="M4" s="19"/>
      <c r="N4" s="16"/>
    </row>
    <row r="5" spans="1:15" x14ac:dyDescent="0.25">
      <c r="A5" s="18"/>
      <c r="B5" s="19">
        <v>3</v>
      </c>
      <c r="C5" s="20" t="s">
        <v>17</v>
      </c>
      <c r="D5" s="20"/>
      <c r="E5" s="19"/>
      <c r="F5" s="21"/>
      <c r="G5" s="21"/>
      <c r="H5" s="21"/>
      <c r="I5" s="19"/>
      <c r="J5" s="16"/>
      <c r="K5" s="16"/>
      <c r="L5" s="16"/>
      <c r="M5" s="16"/>
      <c r="N5" s="18"/>
    </row>
    <row r="6" spans="1:15" x14ac:dyDescent="0.25">
      <c r="A6" s="18"/>
      <c r="B6" s="19"/>
      <c r="C6" s="19"/>
      <c r="D6" s="19"/>
      <c r="E6" s="19"/>
      <c r="F6" s="21"/>
      <c r="G6" s="21"/>
      <c r="H6" s="21"/>
      <c r="I6" s="19"/>
      <c r="J6" s="16"/>
      <c r="K6" s="19"/>
      <c r="L6" s="16"/>
      <c r="M6" s="16"/>
      <c r="N6" s="18"/>
    </row>
    <row r="7" spans="1:15" s="64" customFormat="1" ht="12" x14ac:dyDescent="0.2">
      <c r="A7" s="23"/>
      <c r="B7" s="23" t="s">
        <v>1</v>
      </c>
      <c r="C7" s="23" t="s">
        <v>2</v>
      </c>
      <c r="D7" s="24" t="s">
        <v>0</v>
      </c>
      <c r="E7" s="25"/>
      <c r="F7" s="25"/>
      <c r="G7" s="25"/>
      <c r="H7" s="25"/>
      <c r="I7" s="25"/>
      <c r="J7" s="23" t="s">
        <v>3</v>
      </c>
      <c r="K7" s="23" t="s">
        <v>4</v>
      </c>
      <c r="L7" s="23" t="s">
        <v>5</v>
      </c>
      <c r="M7" s="23" t="s">
        <v>6</v>
      </c>
      <c r="N7" s="26" t="s">
        <v>7</v>
      </c>
      <c r="O7" s="61"/>
    </row>
    <row r="8" spans="1:15" s="64" customFormat="1" ht="39" customHeight="1" x14ac:dyDescent="0.2">
      <c r="A8" s="62"/>
      <c r="B8" s="62"/>
      <c r="C8" s="62"/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9</v>
      </c>
      <c r="J8" s="62"/>
      <c r="K8" s="62"/>
      <c r="L8" s="62"/>
      <c r="M8" s="62"/>
      <c r="N8" s="63"/>
      <c r="O8" s="61"/>
    </row>
    <row r="9" spans="1:15" x14ac:dyDescent="0.25">
      <c r="A9" s="30" t="s">
        <v>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x14ac:dyDescent="0.25">
      <c r="A10" s="32"/>
      <c r="B10" s="32">
        <v>21</v>
      </c>
      <c r="C10" s="32" t="s">
        <v>89</v>
      </c>
      <c r="D10" s="32">
        <v>25</v>
      </c>
      <c r="E10" s="32">
        <v>26</v>
      </c>
      <c r="F10" s="32">
        <v>25</v>
      </c>
      <c r="G10" s="32">
        <v>27</v>
      </c>
      <c r="H10" s="32">
        <v>26</v>
      </c>
      <c r="I10" s="34">
        <v>25</v>
      </c>
      <c r="J10" s="33">
        <f>K10/5</f>
        <v>25.8</v>
      </c>
      <c r="K10" s="33">
        <f t="shared" ref="K10:K20" si="0">D10+E10+F10+G10+H10</f>
        <v>129</v>
      </c>
      <c r="L10" s="11"/>
      <c r="M10" s="33">
        <f t="shared" ref="M10:M26" si="1">K10-L10</f>
        <v>129</v>
      </c>
      <c r="N10" s="35"/>
    </row>
    <row r="11" spans="1:15" x14ac:dyDescent="0.25">
      <c r="A11" s="32"/>
      <c r="B11" s="32">
        <v>22</v>
      </c>
      <c r="C11" s="32" t="s">
        <v>90</v>
      </c>
      <c r="D11" s="32">
        <v>25</v>
      </c>
      <c r="E11" s="32">
        <v>25</v>
      </c>
      <c r="F11" s="32">
        <v>25</v>
      </c>
      <c r="G11" s="32">
        <v>25</v>
      </c>
      <c r="H11" s="32">
        <v>25</v>
      </c>
      <c r="I11" s="34">
        <v>25</v>
      </c>
      <c r="J11" s="33">
        <f t="shared" ref="J11:J29" si="2">K11/5</f>
        <v>25</v>
      </c>
      <c r="K11" s="33">
        <f t="shared" si="0"/>
        <v>125</v>
      </c>
      <c r="L11" s="11"/>
      <c r="M11" s="33">
        <f t="shared" si="1"/>
        <v>125</v>
      </c>
      <c r="N11" s="35"/>
    </row>
    <row r="12" spans="1:15" x14ac:dyDescent="0.25">
      <c r="A12" s="32"/>
      <c r="B12" s="32">
        <v>24</v>
      </c>
      <c r="C12" s="32" t="s">
        <v>91</v>
      </c>
      <c r="D12" s="32">
        <v>25</v>
      </c>
      <c r="E12" s="32">
        <v>28</v>
      </c>
      <c r="F12" s="32">
        <v>25</v>
      </c>
      <c r="G12" s="32">
        <v>25</v>
      </c>
      <c r="H12" s="32">
        <v>25</v>
      </c>
      <c r="I12" s="34">
        <v>25</v>
      </c>
      <c r="J12" s="33">
        <f t="shared" si="2"/>
        <v>25.6</v>
      </c>
      <c r="K12" s="33">
        <f t="shared" si="0"/>
        <v>128</v>
      </c>
      <c r="L12" s="11"/>
      <c r="M12" s="33">
        <f t="shared" si="1"/>
        <v>128</v>
      </c>
      <c r="N12" s="35"/>
    </row>
    <row r="13" spans="1:15" x14ac:dyDescent="0.25">
      <c r="A13" s="32"/>
      <c r="B13" s="32">
        <v>25</v>
      </c>
      <c r="C13" s="32" t="s">
        <v>92</v>
      </c>
      <c r="D13" s="32">
        <v>25</v>
      </c>
      <c r="E13" s="32">
        <v>25</v>
      </c>
      <c r="F13" s="32">
        <v>25</v>
      </c>
      <c r="G13" s="32">
        <v>25</v>
      </c>
      <c r="H13" s="32">
        <v>25</v>
      </c>
      <c r="I13" s="34">
        <v>25</v>
      </c>
      <c r="J13" s="33">
        <f t="shared" si="2"/>
        <v>25</v>
      </c>
      <c r="K13" s="33">
        <f t="shared" si="0"/>
        <v>125</v>
      </c>
      <c r="L13" s="11"/>
      <c r="M13" s="33">
        <f t="shared" si="1"/>
        <v>125</v>
      </c>
      <c r="N13" s="35"/>
    </row>
    <row r="14" spans="1:15" x14ac:dyDescent="0.25">
      <c r="A14" s="32"/>
      <c r="B14" s="32">
        <v>26</v>
      </c>
      <c r="C14" s="32" t="s">
        <v>93</v>
      </c>
      <c r="D14" s="32">
        <v>26</v>
      </c>
      <c r="E14" s="32">
        <v>25</v>
      </c>
      <c r="F14" s="32">
        <v>25</v>
      </c>
      <c r="G14" s="32">
        <v>25</v>
      </c>
      <c r="H14" s="32">
        <v>26</v>
      </c>
      <c r="I14" s="34">
        <v>25</v>
      </c>
      <c r="J14" s="33">
        <f t="shared" si="2"/>
        <v>25.4</v>
      </c>
      <c r="K14" s="33">
        <f t="shared" si="0"/>
        <v>127</v>
      </c>
      <c r="L14" s="11"/>
      <c r="M14" s="33">
        <f t="shared" si="1"/>
        <v>127</v>
      </c>
      <c r="N14" s="35"/>
    </row>
    <row r="15" spans="1:15" x14ac:dyDescent="0.25">
      <c r="A15" s="32"/>
      <c r="B15" s="32">
        <v>27</v>
      </c>
      <c r="C15" s="32" t="s">
        <v>59</v>
      </c>
      <c r="D15" s="32">
        <v>28</v>
      </c>
      <c r="E15" s="32">
        <v>27</v>
      </c>
      <c r="F15" s="32">
        <v>26</v>
      </c>
      <c r="G15" s="32">
        <v>28</v>
      </c>
      <c r="H15" s="32">
        <v>28</v>
      </c>
      <c r="I15" s="34">
        <v>27</v>
      </c>
      <c r="J15" s="33">
        <f t="shared" si="2"/>
        <v>27.4</v>
      </c>
      <c r="K15" s="33">
        <f t="shared" si="0"/>
        <v>137</v>
      </c>
      <c r="L15" s="11"/>
      <c r="M15" s="33">
        <f t="shared" si="1"/>
        <v>137</v>
      </c>
      <c r="N15" s="35">
        <v>3</v>
      </c>
    </row>
    <row r="16" spans="1:15" s="9" customFormat="1" x14ac:dyDescent="0.25">
      <c r="A16" s="32"/>
      <c r="B16" s="32">
        <v>28</v>
      </c>
      <c r="C16" s="32" t="s">
        <v>94</v>
      </c>
      <c r="D16" s="32">
        <v>25</v>
      </c>
      <c r="E16" s="32">
        <v>25</v>
      </c>
      <c r="F16" s="32">
        <v>27</v>
      </c>
      <c r="G16" s="32">
        <v>25</v>
      </c>
      <c r="H16" s="32">
        <v>25</v>
      </c>
      <c r="I16" s="34">
        <v>25</v>
      </c>
      <c r="J16" s="33">
        <f t="shared" si="2"/>
        <v>25.4</v>
      </c>
      <c r="K16" s="33">
        <f t="shared" si="0"/>
        <v>127</v>
      </c>
      <c r="L16" s="11"/>
      <c r="M16" s="33">
        <f t="shared" ref="M16:M20" si="3">K16-L16</f>
        <v>127</v>
      </c>
      <c r="N16" s="35"/>
      <c r="O16" s="17"/>
    </row>
    <row r="17" spans="1:15" s="9" customFormat="1" x14ac:dyDescent="0.25">
      <c r="A17" s="32"/>
      <c r="B17" s="32">
        <v>29</v>
      </c>
      <c r="C17" s="32" t="s">
        <v>95</v>
      </c>
      <c r="D17" s="32">
        <v>26</v>
      </c>
      <c r="E17" s="32">
        <v>25</v>
      </c>
      <c r="F17" s="32">
        <v>28</v>
      </c>
      <c r="G17" s="32">
        <v>26</v>
      </c>
      <c r="H17" s="32">
        <v>25</v>
      </c>
      <c r="I17" s="34">
        <v>26</v>
      </c>
      <c r="J17" s="33">
        <f t="shared" si="2"/>
        <v>26</v>
      </c>
      <c r="K17" s="33">
        <f t="shared" si="0"/>
        <v>130</v>
      </c>
      <c r="L17" s="11"/>
      <c r="M17" s="33">
        <f t="shared" si="3"/>
        <v>130</v>
      </c>
      <c r="N17" s="35"/>
      <c r="O17" s="17"/>
    </row>
    <row r="18" spans="1:15" s="9" customFormat="1" x14ac:dyDescent="0.25">
      <c r="A18" s="32"/>
      <c r="B18" s="32">
        <v>30</v>
      </c>
      <c r="C18" s="32" t="s">
        <v>57</v>
      </c>
      <c r="D18" s="32">
        <v>30</v>
      </c>
      <c r="E18" s="32">
        <v>30</v>
      </c>
      <c r="F18" s="32">
        <v>30</v>
      </c>
      <c r="G18" s="32">
        <v>29</v>
      </c>
      <c r="H18" s="32">
        <v>29</v>
      </c>
      <c r="I18" s="34">
        <v>30</v>
      </c>
      <c r="J18" s="33">
        <f t="shared" si="2"/>
        <v>29.6</v>
      </c>
      <c r="K18" s="33">
        <f t="shared" si="0"/>
        <v>148</v>
      </c>
      <c r="L18" s="11"/>
      <c r="M18" s="33">
        <f t="shared" si="3"/>
        <v>148</v>
      </c>
      <c r="N18" s="35">
        <v>1</v>
      </c>
      <c r="O18" s="17"/>
    </row>
    <row r="19" spans="1:15" s="9" customFormat="1" x14ac:dyDescent="0.25">
      <c r="A19" s="32"/>
      <c r="B19" s="32">
        <v>43</v>
      </c>
      <c r="C19" s="32" t="s">
        <v>96</v>
      </c>
      <c r="D19" s="32">
        <v>29</v>
      </c>
      <c r="E19" s="32">
        <v>26</v>
      </c>
      <c r="F19" s="32">
        <v>25</v>
      </c>
      <c r="G19" s="32">
        <v>26</v>
      </c>
      <c r="H19" s="32">
        <v>27</v>
      </c>
      <c r="I19" s="34">
        <v>28</v>
      </c>
      <c r="J19" s="33">
        <f t="shared" si="2"/>
        <v>26.6</v>
      </c>
      <c r="K19" s="33">
        <f t="shared" si="0"/>
        <v>133</v>
      </c>
      <c r="L19" s="11"/>
      <c r="M19" s="33">
        <f t="shared" si="3"/>
        <v>133</v>
      </c>
      <c r="N19" s="35"/>
      <c r="O19" s="17"/>
    </row>
    <row r="20" spans="1:15" s="9" customFormat="1" x14ac:dyDescent="0.25">
      <c r="A20" s="32"/>
      <c r="B20" s="32">
        <v>33</v>
      </c>
      <c r="C20" s="32" t="s">
        <v>97</v>
      </c>
      <c r="D20" s="32">
        <v>27</v>
      </c>
      <c r="E20" s="32">
        <v>29</v>
      </c>
      <c r="F20" s="32">
        <v>29</v>
      </c>
      <c r="G20" s="32">
        <v>30</v>
      </c>
      <c r="H20" s="32">
        <v>30</v>
      </c>
      <c r="I20" s="34">
        <v>29</v>
      </c>
      <c r="J20" s="33">
        <f t="shared" si="2"/>
        <v>29</v>
      </c>
      <c r="K20" s="33">
        <f t="shared" si="0"/>
        <v>145</v>
      </c>
      <c r="L20" s="11"/>
      <c r="M20" s="33">
        <f t="shared" si="3"/>
        <v>145</v>
      </c>
      <c r="N20" s="35">
        <v>2</v>
      </c>
      <c r="O20" s="17"/>
    </row>
    <row r="21" spans="1:15" s="7" customFormat="1" x14ac:dyDescent="0.25">
      <c r="A21" s="30" t="s">
        <v>32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17"/>
    </row>
    <row r="22" spans="1:15" s="9" customFormat="1" x14ac:dyDescent="0.25">
      <c r="A22" s="32"/>
      <c r="B22" s="32">
        <v>32</v>
      </c>
      <c r="C22" s="32" t="s">
        <v>87</v>
      </c>
      <c r="D22" s="32">
        <v>29</v>
      </c>
      <c r="E22" s="32">
        <v>28</v>
      </c>
      <c r="F22" s="32">
        <v>29</v>
      </c>
      <c r="G22" s="32">
        <v>27</v>
      </c>
      <c r="H22" s="32">
        <v>27</v>
      </c>
      <c r="I22" s="34">
        <v>29</v>
      </c>
      <c r="J22" s="33">
        <f t="shared" si="2"/>
        <v>28</v>
      </c>
      <c r="K22" s="33">
        <f>D22+E22+F22+G22+H22</f>
        <v>140</v>
      </c>
      <c r="L22" s="11"/>
      <c r="M22" s="33">
        <f t="shared" ref="M22" si="4">K22-L22</f>
        <v>140</v>
      </c>
      <c r="N22" s="35">
        <v>3</v>
      </c>
      <c r="O22" s="17"/>
    </row>
    <row r="23" spans="1:15" x14ac:dyDescent="0.25">
      <c r="A23" s="32"/>
      <c r="B23" s="32">
        <v>34</v>
      </c>
      <c r="C23" s="32" t="s">
        <v>76</v>
      </c>
      <c r="D23" s="32">
        <v>30</v>
      </c>
      <c r="E23" s="32">
        <v>29</v>
      </c>
      <c r="F23" s="32">
        <v>30</v>
      </c>
      <c r="G23" s="32">
        <v>28</v>
      </c>
      <c r="H23" s="32">
        <v>29</v>
      </c>
      <c r="I23" s="34">
        <v>30</v>
      </c>
      <c r="J23" s="33">
        <f t="shared" si="2"/>
        <v>29.2</v>
      </c>
      <c r="K23" s="33">
        <f>D23+E23+F23+G23+H23</f>
        <v>146</v>
      </c>
      <c r="L23" s="11"/>
      <c r="M23" s="33">
        <f t="shared" si="1"/>
        <v>146</v>
      </c>
      <c r="N23" s="35">
        <v>2</v>
      </c>
    </row>
    <row r="24" spans="1:15" s="7" customFormat="1" x14ac:dyDescent="0.25">
      <c r="A24" s="30" t="s">
        <v>34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7"/>
    </row>
    <row r="25" spans="1:15" x14ac:dyDescent="0.25">
      <c r="A25" s="32"/>
      <c r="B25" s="32">
        <v>35</v>
      </c>
      <c r="C25" s="32" t="s">
        <v>55</v>
      </c>
      <c r="D25" s="32">
        <v>30</v>
      </c>
      <c r="E25" s="32">
        <v>30</v>
      </c>
      <c r="F25" s="32">
        <v>30</v>
      </c>
      <c r="G25" s="32">
        <v>29</v>
      </c>
      <c r="H25" s="32">
        <v>30</v>
      </c>
      <c r="I25" s="34">
        <v>30</v>
      </c>
      <c r="J25" s="33">
        <f t="shared" si="2"/>
        <v>29.8</v>
      </c>
      <c r="K25" s="33">
        <f>D25+E25+F25+G25+H25</f>
        <v>149</v>
      </c>
      <c r="L25" s="11">
        <v>15</v>
      </c>
      <c r="M25" s="33">
        <f t="shared" si="1"/>
        <v>134</v>
      </c>
      <c r="N25" s="35">
        <v>3</v>
      </c>
    </row>
    <row r="26" spans="1:15" x14ac:dyDescent="0.25">
      <c r="A26" s="32"/>
      <c r="B26" s="32">
        <v>36</v>
      </c>
      <c r="C26" s="32" t="s">
        <v>98</v>
      </c>
      <c r="D26" s="32">
        <v>27</v>
      </c>
      <c r="E26" s="32">
        <v>28</v>
      </c>
      <c r="F26" s="32">
        <v>27</v>
      </c>
      <c r="G26" s="32">
        <v>28</v>
      </c>
      <c r="H26" s="32">
        <v>28</v>
      </c>
      <c r="I26" s="34">
        <v>28</v>
      </c>
      <c r="J26" s="33">
        <f t="shared" si="2"/>
        <v>27.6</v>
      </c>
      <c r="K26" s="33">
        <f>D26+E26+F26+G26+H26</f>
        <v>138</v>
      </c>
      <c r="L26" s="11"/>
      <c r="M26" s="33">
        <f t="shared" si="1"/>
        <v>138</v>
      </c>
      <c r="N26" s="35">
        <v>2</v>
      </c>
    </row>
    <row r="27" spans="1:15" s="9" customFormat="1" x14ac:dyDescent="0.25">
      <c r="A27" s="32"/>
      <c r="B27" s="32">
        <v>37</v>
      </c>
      <c r="C27" s="32" t="s">
        <v>86</v>
      </c>
      <c r="D27" s="32">
        <v>28</v>
      </c>
      <c r="E27" s="32">
        <v>29</v>
      </c>
      <c r="F27" s="32">
        <v>25</v>
      </c>
      <c r="G27" s="32">
        <v>27</v>
      </c>
      <c r="H27" s="32">
        <v>27</v>
      </c>
      <c r="I27" s="34">
        <v>29</v>
      </c>
      <c r="J27" s="33">
        <f t="shared" si="2"/>
        <v>27.2</v>
      </c>
      <c r="K27" s="33">
        <f>D27+E27+F27+G27+H27</f>
        <v>136</v>
      </c>
      <c r="L27" s="11">
        <v>15</v>
      </c>
      <c r="M27" s="33">
        <f t="shared" ref="M27:M29" si="5">K27-L27</f>
        <v>121</v>
      </c>
      <c r="N27" s="35"/>
      <c r="O27" s="17"/>
    </row>
    <row r="28" spans="1:15" s="9" customFormat="1" x14ac:dyDescent="0.25">
      <c r="A28" s="32"/>
      <c r="B28" s="32">
        <v>38</v>
      </c>
      <c r="C28" s="32" t="s">
        <v>99</v>
      </c>
      <c r="D28" s="32">
        <v>26</v>
      </c>
      <c r="E28" s="32">
        <v>26</v>
      </c>
      <c r="F28" s="32">
        <v>26</v>
      </c>
      <c r="G28" s="32">
        <v>26</v>
      </c>
      <c r="H28" s="32">
        <v>26</v>
      </c>
      <c r="I28" s="34">
        <v>26</v>
      </c>
      <c r="J28" s="33">
        <f t="shared" si="2"/>
        <v>26</v>
      </c>
      <c r="K28" s="33">
        <f>D28+E28+F28+G28+H28</f>
        <v>130</v>
      </c>
      <c r="L28" s="11"/>
      <c r="M28" s="33">
        <f t="shared" si="5"/>
        <v>130</v>
      </c>
      <c r="N28" s="35"/>
      <c r="O28" s="17"/>
    </row>
    <row r="29" spans="1:15" s="9" customFormat="1" x14ac:dyDescent="0.25">
      <c r="A29" s="32"/>
      <c r="B29" s="32">
        <v>39</v>
      </c>
      <c r="C29" s="32" t="s">
        <v>88</v>
      </c>
      <c r="D29" s="32">
        <v>29</v>
      </c>
      <c r="E29" s="32">
        <v>27</v>
      </c>
      <c r="F29" s="32">
        <v>29</v>
      </c>
      <c r="G29" s="32">
        <v>30</v>
      </c>
      <c r="H29" s="32">
        <v>29</v>
      </c>
      <c r="I29" s="34">
        <v>27</v>
      </c>
      <c r="J29" s="33">
        <f t="shared" si="2"/>
        <v>28.8</v>
      </c>
      <c r="K29" s="33">
        <f>D29+E29+F29+G29+H29</f>
        <v>144</v>
      </c>
      <c r="L29" s="11"/>
      <c r="M29" s="33">
        <f t="shared" si="5"/>
        <v>144</v>
      </c>
      <c r="N29" s="35">
        <v>1</v>
      </c>
      <c r="O29" s="17"/>
    </row>
    <row r="30" spans="1:15" ht="15.75" thickBot="1" x14ac:dyDescent="0.3"/>
    <row r="31" spans="1:15" ht="15.75" thickBot="1" x14ac:dyDescent="0.3">
      <c r="A31" s="36"/>
      <c r="C31" s="37" t="s">
        <v>70</v>
      </c>
    </row>
    <row r="32" spans="1:15" ht="15.75" thickBot="1" x14ac:dyDescent="0.3">
      <c r="A32" s="38"/>
      <c r="C32" s="37" t="s">
        <v>71</v>
      </c>
    </row>
    <row r="33" spans="3:3" x14ac:dyDescent="0.25">
      <c r="C33" s="17" t="s">
        <v>11</v>
      </c>
    </row>
  </sheetData>
  <mergeCells count="16">
    <mergeCell ref="C3:D3"/>
    <mergeCell ref="F3:H3"/>
    <mergeCell ref="C4:D4"/>
    <mergeCell ref="F4:H4"/>
    <mergeCell ref="C5:D5"/>
    <mergeCell ref="F5:H5"/>
    <mergeCell ref="F6:H6"/>
    <mergeCell ref="A7:A8"/>
    <mergeCell ref="B7:B8"/>
    <mergeCell ref="C7:C8"/>
    <mergeCell ref="D7:I7"/>
    <mergeCell ref="J7:J8"/>
    <mergeCell ref="K7:K8"/>
    <mergeCell ref="L7:L8"/>
    <mergeCell ref="M7:M8"/>
    <mergeCell ref="N7:N8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workbookViewId="0">
      <selection activeCell="G9" sqref="G9"/>
    </sheetView>
  </sheetViews>
  <sheetFormatPr defaultRowHeight="15" x14ac:dyDescent="0.25"/>
  <cols>
    <col min="1" max="1" width="5.28515625" style="17" customWidth="1"/>
    <col min="2" max="2" width="9.140625" style="17"/>
    <col min="3" max="3" width="21.5703125" style="17" customWidth="1"/>
    <col min="4" max="11" width="9.140625" style="17"/>
    <col min="12" max="12" width="6.7109375" style="17" customWidth="1"/>
    <col min="13" max="13" width="10.140625" style="17" customWidth="1"/>
    <col min="14" max="14" width="6.85546875" style="17" customWidth="1"/>
  </cols>
  <sheetData>
    <row r="1" spans="1:15" x14ac:dyDescent="0.25">
      <c r="A1" s="15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5" s="9" customFormat="1" x14ac:dyDescent="0.25">
      <c r="A3" s="18" t="s">
        <v>0</v>
      </c>
      <c r="B3" s="19">
        <v>1</v>
      </c>
      <c r="C3" s="20" t="s">
        <v>14</v>
      </c>
      <c r="D3" s="20"/>
      <c r="E3" s="19">
        <v>4</v>
      </c>
      <c r="F3" s="21" t="s">
        <v>17</v>
      </c>
      <c r="G3" s="21"/>
      <c r="H3" s="21"/>
      <c r="I3" s="19" t="s">
        <v>42</v>
      </c>
      <c r="J3" s="22">
        <v>1</v>
      </c>
      <c r="K3" s="22" t="s">
        <v>18</v>
      </c>
      <c r="L3" s="19"/>
      <c r="M3" s="19"/>
      <c r="N3" s="19"/>
      <c r="O3" s="1"/>
    </row>
    <row r="4" spans="1:15" s="9" customFormat="1" x14ac:dyDescent="0.25">
      <c r="A4" s="18"/>
      <c r="B4" s="19">
        <v>2</v>
      </c>
      <c r="C4" s="20" t="s">
        <v>19</v>
      </c>
      <c r="D4" s="20"/>
      <c r="E4" s="19">
        <v>5</v>
      </c>
      <c r="F4" s="21" t="s">
        <v>39</v>
      </c>
      <c r="G4" s="21"/>
      <c r="H4" s="21"/>
      <c r="I4" s="19"/>
      <c r="J4" s="58"/>
      <c r="K4" s="58"/>
      <c r="L4" s="19"/>
      <c r="M4" s="19"/>
      <c r="N4" s="19"/>
      <c r="O4" s="1"/>
    </row>
    <row r="5" spans="1:15" s="9" customFormat="1" x14ac:dyDescent="0.25">
      <c r="A5" s="18"/>
      <c r="B5" s="19">
        <v>3</v>
      </c>
      <c r="C5" s="20" t="s">
        <v>20</v>
      </c>
      <c r="D5" s="20"/>
      <c r="E5" s="19"/>
      <c r="F5" s="21"/>
      <c r="G5" s="21"/>
      <c r="H5" s="21"/>
      <c r="I5" s="19"/>
      <c r="J5" s="19"/>
      <c r="K5" s="16"/>
      <c r="L5" s="16"/>
      <c r="M5" s="16"/>
      <c r="N5" s="16"/>
      <c r="O5" s="2"/>
    </row>
    <row r="6" spans="1:15" s="9" customFormat="1" ht="6" customHeight="1" x14ac:dyDescent="0.25">
      <c r="A6" s="18"/>
      <c r="B6" s="19"/>
      <c r="C6" s="19"/>
      <c r="D6" s="19"/>
      <c r="E6" s="19"/>
      <c r="F6" s="21"/>
      <c r="G6" s="21"/>
      <c r="H6" s="21"/>
      <c r="I6" s="19"/>
      <c r="J6" s="19"/>
      <c r="K6" s="16"/>
      <c r="L6" s="19"/>
      <c r="M6" s="16"/>
      <c r="N6" s="16"/>
      <c r="O6" s="2"/>
    </row>
    <row r="7" spans="1:15" ht="15" hidden="1" customHeight="1" x14ac:dyDescent="0.25">
      <c r="A7" s="18"/>
      <c r="B7" s="19"/>
      <c r="C7" s="19"/>
      <c r="D7" s="19"/>
      <c r="E7" s="19"/>
      <c r="F7" s="19"/>
      <c r="G7" s="19"/>
      <c r="H7" s="19"/>
      <c r="I7" s="19"/>
      <c r="J7" s="16"/>
      <c r="K7" s="19"/>
      <c r="L7" s="16"/>
      <c r="M7" s="16"/>
      <c r="N7" s="18"/>
    </row>
    <row r="8" spans="1:15" s="61" customFormat="1" ht="33" customHeight="1" x14ac:dyDescent="0.2">
      <c r="A8" s="23"/>
      <c r="B8" s="23" t="s">
        <v>1</v>
      </c>
      <c r="C8" s="23" t="s">
        <v>2</v>
      </c>
      <c r="D8" s="24" t="s">
        <v>0</v>
      </c>
      <c r="E8" s="25"/>
      <c r="F8" s="25"/>
      <c r="G8" s="25"/>
      <c r="H8" s="25"/>
      <c r="I8" s="25"/>
      <c r="J8" s="23" t="s">
        <v>3</v>
      </c>
      <c r="K8" s="23" t="s">
        <v>4</v>
      </c>
      <c r="L8" s="23" t="s">
        <v>5</v>
      </c>
      <c r="M8" s="23" t="s">
        <v>6</v>
      </c>
      <c r="N8" s="26" t="s">
        <v>7</v>
      </c>
    </row>
    <row r="9" spans="1:15" s="61" customFormat="1" ht="33" customHeight="1" x14ac:dyDescent="0.2">
      <c r="A9" s="59"/>
      <c r="B9" s="59"/>
      <c r="C9" s="59"/>
      <c r="D9" s="28">
        <v>1</v>
      </c>
      <c r="E9" s="28">
        <v>2</v>
      </c>
      <c r="F9" s="28">
        <v>3</v>
      </c>
      <c r="G9" s="28">
        <v>4</v>
      </c>
      <c r="H9" s="28">
        <v>5</v>
      </c>
      <c r="I9" s="28" t="s">
        <v>9</v>
      </c>
      <c r="J9" s="59"/>
      <c r="K9" s="59"/>
      <c r="L9" s="59"/>
      <c r="M9" s="59"/>
      <c r="N9" s="60"/>
    </row>
    <row r="10" spans="1:15" x14ac:dyDescent="0.25">
      <c r="A10" s="49" t="s">
        <v>37</v>
      </c>
      <c r="B10" s="4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5" x14ac:dyDescent="0.25">
      <c r="A11" s="50"/>
      <c r="B11" s="50">
        <v>32</v>
      </c>
      <c r="C11" s="50" t="s">
        <v>73</v>
      </c>
      <c r="D11" s="50">
        <v>29</v>
      </c>
      <c r="E11" s="50">
        <v>27</v>
      </c>
      <c r="F11" s="50">
        <v>29</v>
      </c>
      <c r="G11" s="50">
        <v>29</v>
      </c>
      <c r="H11" s="50">
        <v>29</v>
      </c>
      <c r="I11" s="51">
        <v>29</v>
      </c>
      <c r="J11" s="52">
        <f>ROUND(K11/5,1)</f>
        <v>28.6</v>
      </c>
      <c r="K11" s="52">
        <f>D11+E11+F11+G11+H11</f>
        <v>143</v>
      </c>
      <c r="L11" s="11"/>
      <c r="M11" s="52">
        <f t="shared" ref="M11:M18" si="0">K11-L11</f>
        <v>143</v>
      </c>
      <c r="N11" s="53">
        <v>2</v>
      </c>
    </row>
    <row r="12" spans="1:15" x14ac:dyDescent="0.25">
      <c r="A12" s="50"/>
      <c r="B12" s="50">
        <v>33</v>
      </c>
      <c r="C12" s="50" t="s">
        <v>75</v>
      </c>
      <c r="D12" s="50">
        <v>27</v>
      </c>
      <c r="E12" s="50">
        <v>28</v>
      </c>
      <c r="F12" s="50">
        <v>26</v>
      </c>
      <c r="G12" s="50">
        <v>27</v>
      </c>
      <c r="H12" s="50">
        <v>28</v>
      </c>
      <c r="I12" s="51">
        <v>27</v>
      </c>
      <c r="J12" s="52">
        <f t="shared" ref="J12:J13" si="1">ROUND(K12/5,1)</f>
        <v>27.2</v>
      </c>
      <c r="K12" s="52">
        <f>D12+E12+F12+G12+H12</f>
        <v>136</v>
      </c>
      <c r="L12" s="11"/>
      <c r="M12" s="52">
        <f t="shared" si="0"/>
        <v>136</v>
      </c>
      <c r="N12" s="53"/>
    </row>
    <row r="13" spans="1:15" x14ac:dyDescent="0.25">
      <c r="A13" s="50"/>
      <c r="B13" s="50">
        <v>34</v>
      </c>
      <c r="C13" s="50" t="s">
        <v>52</v>
      </c>
      <c r="D13" s="50">
        <v>26</v>
      </c>
      <c r="E13" s="50">
        <v>26</v>
      </c>
      <c r="F13" s="50">
        <v>27</v>
      </c>
      <c r="G13" s="50">
        <v>28</v>
      </c>
      <c r="H13" s="50">
        <v>26</v>
      </c>
      <c r="I13" s="51">
        <v>28</v>
      </c>
      <c r="J13" s="52">
        <f t="shared" si="1"/>
        <v>26.6</v>
      </c>
      <c r="K13" s="52">
        <f>D13+E13+F13+G13+H13</f>
        <v>133</v>
      </c>
      <c r="L13" s="11"/>
      <c r="M13" s="52">
        <f t="shared" si="0"/>
        <v>133</v>
      </c>
      <c r="N13" s="53"/>
    </row>
    <row r="14" spans="1:15" s="9" customFormat="1" x14ac:dyDescent="0.25">
      <c r="A14" s="50"/>
      <c r="B14" s="50">
        <v>35</v>
      </c>
      <c r="C14" s="50" t="s">
        <v>74</v>
      </c>
      <c r="D14" s="50">
        <v>30</v>
      </c>
      <c r="E14" s="50">
        <v>30</v>
      </c>
      <c r="F14" s="50">
        <v>30</v>
      </c>
      <c r="G14" s="50">
        <v>30</v>
      </c>
      <c r="H14" s="50">
        <v>30</v>
      </c>
      <c r="I14" s="51">
        <v>30</v>
      </c>
      <c r="J14" s="52">
        <f>ROUND(K14/5,1)</f>
        <v>30</v>
      </c>
      <c r="K14" s="52">
        <f>D14+E14+F14+G14+H14</f>
        <v>150</v>
      </c>
      <c r="L14" s="11"/>
      <c r="M14" s="52">
        <f t="shared" si="0"/>
        <v>150</v>
      </c>
      <c r="N14" s="53">
        <v>1</v>
      </c>
    </row>
    <row r="15" spans="1:15" s="9" customFormat="1" x14ac:dyDescent="0.25">
      <c r="A15" s="50"/>
      <c r="B15" s="50">
        <v>36</v>
      </c>
      <c r="C15" s="50" t="s">
        <v>61</v>
      </c>
      <c r="D15" s="50">
        <v>28</v>
      </c>
      <c r="E15" s="50">
        <v>29</v>
      </c>
      <c r="F15" s="50">
        <v>28</v>
      </c>
      <c r="G15" s="50">
        <v>26</v>
      </c>
      <c r="H15" s="50">
        <v>27</v>
      </c>
      <c r="I15" s="51">
        <v>26</v>
      </c>
      <c r="J15" s="52">
        <f t="shared" ref="J15:J18" si="2">ROUND(K15/5,1)</f>
        <v>27.6</v>
      </c>
      <c r="K15" s="52">
        <f>D15+E15+F15+G15+H15</f>
        <v>138</v>
      </c>
      <c r="L15" s="11"/>
      <c r="M15" s="52">
        <f t="shared" si="0"/>
        <v>138</v>
      </c>
      <c r="N15" s="53">
        <v>3</v>
      </c>
    </row>
    <row r="16" spans="1:15" s="9" customFormat="1" x14ac:dyDescent="0.25">
      <c r="A16" s="55" t="s">
        <v>33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s="9" customFormat="1" x14ac:dyDescent="0.25">
      <c r="A17" s="50"/>
      <c r="B17" s="50">
        <v>37</v>
      </c>
      <c r="C17" s="50" t="s">
        <v>72</v>
      </c>
      <c r="D17" s="50">
        <v>28</v>
      </c>
      <c r="E17" s="50">
        <v>30</v>
      </c>
      <c r="F17" s="50">
        <v>28</v>
      </c>
      <c r="G17" s="50">
        <v>29</v>
      </c>
      <c r="H17" s="50">
        <v>30</v>
      </c>
      <c r="I17" s="51">
        <v>29</v>
      </c>
      <c r="J17" s="52">
        <f t="shared" si="2"/>
        <v>29</v>
      </c>
      <c r="K17" s="52">
        <f>D17+E17+F17+G17+H17</f>
        <v>145</v>
      </c>
      <c r="L17" s="11"/>
      <c r="M17" s="52">
        <f t="shared" si="0"/>
        <v>145</v>
      </c>
      <c r="N17" s="53">
        <v>1</v>
      </c>
    </row>
    <row r="18" spans="1:14" s="9" customFormat="1" x14ac:dyDescent="0.25">
      <c r="A18" s="50"/>
      <c r="B18" s="50">
        <v>38</v>
      </c>
      <c r="C18" s="50" t="s">
        <v>46</v>
      </c>
      <c r="D18" s="50">
        <v>30</v>
      </c>
      <c r="E18" s="50">
        <v>29</v>
      </c>
      <c r="F18" s="50">
        <v>29</v>
      </c>
      <c r="G18" s="50">
        <v>28</v>
      </c>
      <c r="H18" s="50">
        <v>29</v>
      </c>
      <c r="I18" s="51">
        <v>28</v>
      </c>
      <c r="J18" s="52">
        <f t="shared" si="2"/>
        <v>29</v>
      </c>
      <c r="K18" s="52">
        <f>D18+E18+F18+G18+H18</f>
        <v>145</v>
      </c>
      <c r="L18" s="11"/>
      <c r="M18" s="52">
        <f t="shared" si="0"/>
        <v>145</v>
      </c>
      <c r="N18" s="53">
        <v>2</v>
      </c>
    </row>
    <row r="19" spans="1:14" ht="15.75" thickBot="1" x14ac:dyDescent="0.3"/>
    <row r="20" spans="1:14" ht="15.75" thickBot="1" x14ac:dyDescent="0.3">
      <c r="A20" s="36"/>
      <c r="C20" s="37" t="s">
        <v>70</v>
      </c>
    </row>
    <row r="21" spans="1:14" ht="15.75" thickBot="1" x14ac:dyDescent="0.3">
      <c r="A21" s="38"/>
      <c r="C21" s="37" t="s">
        <v>71</v>
      </c>
    </row>
    <row r="22" spans="1:14" x14ac:dyDescent="0.25">
      <c r="C22" s="17" t="s">
        <v>11</v>
      </c>
    </row>
  </sheetData>
  <mergeCells count="18">
    <mergeCell ref="C3:D3"/>
    <mergeCell ref="F3:H3"/>
    <mergeCell ref="C4:D4"/>
    <mergeCell ref="F4:H4"/>
    <mergeCell ref="J4:K4"/>
    <mergeCell ref="A10:B10"/>
    <mergeCell ref="K8:K9"/>
    <mergeCell ref="L8:L9"/>
    <mergeCell ref="M8:M9"/>
    <mergeCell ref="C5:D5"/>
    <mergeCell ref="F5:H5"/>
    <mergeCell ref="F6:H6"/>
    <mergeCell ref="N8:N9"/>
    <mergeCell ref="A8:A9"/>
    <mergeCell ref="B8:B9"/>
    <mergeCell ref="C8:C9"/>
    <mergeCell ref="D8:I8"/>
    <mergeCell ref="J8:J9"/>
  </mergeCells>
  <conditionalFormatting sqref="D11:H11">
    <cfRule type="cellIs" dxfId="107" priority="55" operator="greaterThanOrEqual">
      <formula>$J$11+3</formula>
    </cfRule>
    <cfRule type="cellIs" dxfId="106" priority="56" operator="lessThanOrEqual">
      <formula>$J$11-3</formula>
    </cfRule>
  </conditionalFormatting>
  <conditionalFormatting sqref="D12:H12">
    <cfRule type="cellIs" dxfId="105" priority="53" operator="greaterThanOrEqual">
      <formula>$J$12+3</formula>
    </cfRule>
    <cfRule type="cellIs" dxfId="104" priority="54" operator="lessThanOrEqual">
      <formula>$J$12-3</formula>
    </cfRule>
  </conditionalFormatting>
  <conditionalFormatting sqref="D13:H13">
    <cfRule type="cellIs" dxfId="103" priority="51" operator="greaterThanOrEqual">
      <formula>$J$13+3</formula>
    </cfRule>
    <cfRule type="cellIs" dxfId="102" priority="52" operator="lessThanOrEqual">
      <formula>$J$13-3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OrEqual" id="{69AC1ADE-BE8E-499E-8B2E-69CB92C698AB}">
            <xm:f>'Сучасні текстури'!$J$20+3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2" operator="lessThanOrEqual" id="{68DBDD0C-8D11-4EBE-AEC4-0793F1B6A913}">
            <xm:f>'Сучасні текстури'!$J$20-3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D17:H17</xm:sqref>
        </x14:conditionalFormatting>
        <x14:conditionalFormatting xmlns:xm="http://schemas.microsoft.com/office/excel/2006/main">
          <x14:cfRule type="cellIs" priority="79" operator="greaterThanOrEqual" id="{986499B6-B726-4C3A-8744-A41FD76E3842}">
            <xm:f>'Сучасні текстури'!#REF!+3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80" operator="lessThanOrEqual" id="{76C0B3AE-DF98-4022-9C66-37E2482E4BD1}">
            <xm:f>'Сучасні текстури'!#REF!-3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D18:H18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4"/>
  <sheetViews>
    <sheetView workbookViewId="0">
      <selection activeCell="A9" sqref="A9:XFD9"/>
    </sheetView>
  </sheetViews>
  <sheetFormatPr defaultRowHeight="15" x14ac:dyDescent="0.25"/>
  <cols>
    <col min="1" max="2" width="9.140625" style="17"/>
    <col min="3" max="3" width="19.140625" style="17" customWidth="1"/>
    <col min="4" max="12" width="9.140625" style="17"/>
    <col min="13" max="13" width="10.140625" style="17" customWidth="1"/>
    <col min="14" max="15" width="9.140625" style="17"/>
  </cols>
  <sheetData>
    <row r="1" spans="1:15" x14ac:dyDescent="0.25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5" x14ac:dyDescent="0.25">
      <c r="A3" s="18" t="s">
        <v>0</v>
      </c>
      <c r="B3" s="19">
        <v>1</v>
      </c>
      <c r="C3" s="20" t="s">
        <v>14</v>
      </c>
      <c r="D3" s="20"/>
      <c r="E3" s="19">
        <v>4</v>
      </c>
      <c r="F3" s="21" t="s">
        <v>17</v>
      </c>
      <c r="G3" s="21"/>
      <c r="H3" s="21"/>
      <c r="I3" s="19" t="s">
        <v>12</v>
      </c>
      <c r="J3" s="22">
        <v>1</v>
      </c>
      <c r="K3" s="19" t="s">
        <v>18</v>
      </c>
      <c r="L3" s="19"/>
      <c r="M3" s="19"/>
      <c r="N3" s="16"/>
    </row>
    <row r="4" spans="1:15" x14ac:dyDescent="0.25">
      <c r="A4" s="18"/>
      <c r="B4" s="19">
        <v>2</v>
      </c>
      <c r="C4" s="20" t="s">
        <v>19</v>
      </c>
      <c r="D4" s="20"/>
      <c r="E4" s="19">
        <v>5</v>
      </c>
      <c r="F4" s="21" t="s">
        <v>39</v>
      </c>
      <c r="G4" s="21"/>
      <c r="H4" s="21"/>
      <c r="I4" s="19"/>
      <c r="J4" s="22"/>
      <c r="K4" s="19"/>
      <c r="L4" s="19"/>
      <c r="M4" s="19"/>
      <c r="N4" s="16"/>
    </row>
    <row r="5" spans="1:15" x14ac:dyDescent="0.25">
      <c r="A5" s="18"/>
      <c r="B5" s="19">
        <v>3</v>
      </c>
      <c r="C5" s="20" t="s">
        <v>20</v>
      </c>
      <c r="D5" s="20"/>
      <c r="E5" s="19"/>
      <c r="F5" s="21"/>
      <c r="G5" s="21"/>
      <c r="H5" s="21"/>
      <c r="I5" s="19"/>
      <c r="J5" s="16"/>
      <c r="K5" s="16"/>
      <c r="L5" s="16"/>
      <c r="M5" s="16"/>
      <c r="N5" s="18"/>
    </row>
    <row r="6" spans="1:15" x14ac:dyDescent="0.25">
      <c r="A6" s="18"/>
      <c r="B6" s="19"/>
      <c r="C6" s="19"/>
      <c r="D6" s="19"/>
      <c r="E6" s="19"/>
      <c r="F6" s="21"/>
      <c r="G6" s="21"/>
      <c r="H6" s="21"/>
      <c r="I6" s="19"/>
      <c r="J6" s="16"/>
      <c r="K6" s="19"/>
      <c r="L6" s="16"/>
      <c r="M6" s="16"/>
      <c r="N6" s="18"/>
    </row>
    <row r="7" spans="1:15" s="64" customFormat="1" ht="28.5" customHeight="1" x14ac:dyDescent="0.2">
      <c r="A7" s="23"/>
      <c r="B7" s="23" t="s">
        <v>1</v>
      </c>
      <c r="C7" s="23" t="s">
        <v>2</v>
      </c>
      <c r="D7" s="24" t="s">
        <v>0</v>
      </c>
      <c r="E7" s="25"/>
      <c r="F7" s="25"/>
      <c r="G7" s="25"/>
      <c r="H7" s="25"/>
      <c r="I7" s="25"/>
      <c r="J7" s="23" t="s">
        <v>3</v>
      </c>
      <c r="K7" s="23" t="s">
        <v>4</v>
      </c>
      <c r="L7" s="23" t="s">
        <v>5</v>
      </c>
      <c r="M7" s="23" t="s">
        <v>6</v>
      </c>
      <c r="N7" s="26" t="s">
        <v>7</v>
      </c>
      <c r="O7" s="61"/>
    </row>
    <row r="8" spans="1:15" s="64" customFormat="1" ht="28.5" customHeight="1" x14ac:dyDescent="0.2">
      <c r="A8" s="62"/>
      <c r="B8" s="62"/>
      <c r="C8" s="62"/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9</v>
      </c>
      <c r="J8" s="62"/>
      <c r="K8" s="62"/>
      <c r="L8" s="62"/>
      <c r="M8" s="62"/>
      <c r="N8" s="63"/>
      <c r="O8" s="61"/>
    </row>
    <row r="9" spans="1:15" x14ac:dyDescent="0.25">
      <c r="A9" s="65" t="s">
        <v>37</v>
      </c>
      <c r="B9" s="66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x14ac:dyDescent="0.25">
      <c r="A10" s="32"/>
      <c r="B10" s="32">
        <v>42</v>
      </c>
      <c r="C10" s="32" t="s">
        <v>47</v>
      </c>
      <c r="D10" s="32">
        <v>28</v>
      </c>
      <c r="E10" s="32">
        <v>29</v>
      </c>
      <c r="F10" s="32">
        <v>29</v>
      </c>
      <c r="G10" s="32">
        <v>29</v>
      </c>
      <c r="H10" s="32">
        <v>30</v>
      </c>
      <c r="I10" s="34">
        <v>29</v>
      </c>
      <c r="J10" s="33">
        <f>ROUND(K10/5,1)</f>
        <v>29</v>
      </c>
      <c r="K10" s="33">
        <f>D10+E10+F10+G10+H10</f>
        <v>145</v>
      </c>
      <c r="L10" s="11"/>
      <c r="M10" s="33">
        <f t="shared" ref="M10" si="0">K10-L10</f>
        <v>145</v>
      </c>
      <c r="N10" s="35">
        <v>2</v>
      </c>
    </row>
    <row r="11" spans="1:15" ht="15.75" thickBot="1" x14ac:dyDescent="0.3"/>
    <row r="12" spans="1:15" ht="15.75" thickBot="1" x14ac:dyDescent="0.3">
      <c r="A12" s="36"/>
      <c r="C12" s="37" t="s">
        <v>70</v>
      </c>
    </row>
    <row r="13" spans="1:15" ht="15.75" thickBot="1" x14ac:dyDescent="0.3">
      <c r="A13" s="38"/>
      <c r="C13" s="37" t="s">
        <v>71</v>
      </c>
    </row>
    <row r="14" spans="1:15" x14ac:dyDescent="0.25">
      <c r="C14" s="17" t="s">
        <v>11</v>
      </c>
    </row>
  </sheetData>
  <mergeCells count="17">
    <mergeCell ref="C3:D3"/>
    <mergeCell ref="F3:H3"/>
    <mergeCell ref="C4:D4"/>
    <mergeCell ref="F4:H4"/>
    <mergeCell ref="C5:D5"/>
    <mergeCell ref="F5:H5"/>
    <mergeCell ref="N7:N8"/>
    <mergeCell ref="F6:H6"/>
    <mergeCell ref="A7:A8"/>
    <mergeCell ref="B7:B8"/>
    <mergeCell ref="C7:C8"/>
    <mergeCell ref="D7:I7"/>
    <mergeCell ref="A9:B9"/>
    <mergeCell ref="J7:J8"/>
    <mergeCell ref="K7:K8"/>
    <mergeCell ref="L7:L8"/>
    <mergeCell ref="M7:M8"/>
  </mergeCells>
  <conditionalFormatting sqref="D10:H10">
    <cfRule type="cellIs" dxfId="97" priority="39" operator="greaterThanOrEqual">
      <formula>$J$10+3</formula>
    </cfRule>
    <cfRule type="cellIs" dxfId="96" priority="40" operator="lessThanOrEqual">
      <formula>$J$10-3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6"/>
  <sheetViews>
    <sheetView workbookViewId="0">
      <selection activeCell="C3" sqref="C3:D3"/>
    </sheetView>
  </sheetViews>
  <sheetFormatPr defaultRowHeight="15" x14ac:dyDescent="0.25"/>
  <cols>
    <col min="1" max="2" width="9.140625" style="17"/>
    <col min="3" max="3" width="22.5703125" style="17" customWidth="1"/>
    <col min="4" max="12" width="9.140625" style="17"/>
    <col min="13" max="13" width="10.140625" style="17" customWidth="1"/>
    <col min="14" max="14" width="9.140625" style="17"/>
  </cols>
  <sheetData>
    <row r="1" spans="1:14" x14ac:dyDescent="0.25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4" customFormat="1" x14ac:dyDescent="0.25">
      <c r="A3" s="18" t="s">
        <v>0</v>
      </c>
      <c r="B3" s="19">
        <v>1</v>
      </c>
      <c r="C3" s="20" t="s">
        <v>14</v>
      </c>
      <c r="D3" s="20"/>
      <c r="E3" s="19">
        <v>4</v>
      </c>
      <c r="F3" s="21" t="s">
        <v>20</v>
      </c>
      <c r="G3" s="21"/>
      <c r="H3" s="21"/>
      <c r="I3" s="19" t="s">
        <v>12</v>
      </c>
      <c r="J3" s="22">
        <v>1</v>
      </c>
      <c r="K3" s="22" t="s">
        <v>18</v>
      </c>
      <c r="L3" s="16"/>
      <c r="M3" s="17"/>
      <c r="N3" s="17"/>
    </row>
    <row r="4" spans="1:14" s="4" customFormat="1" x14ac:dyDescent="0.25">
      <c r="A4" s="18"/>
      <c r="B4" s="19">
        <v>2</v>
      </c>
      <c r="C4" s="20" t="s">
        <v>19</v>
      </c>
      <c r="D4" s="20"/>
      <c r="E4" s="19">
        <v>5</v>
      </c>
      <c r="F4" s="21" t="s">
        <v>16</v>
      </c>
      <c r="G4" s="21"/>
      <c r="H4" s="21"/>
      <c r="I4" s="19"/>
      <c r="J4" s="22"/>
      <c r="K4" s="19"/>
      <c r="L4" s="16"/>
      <c r="M4" s="17"/>
      <c r="N4" s="17"/>
    </row>
    <row r="5" spans="1:14" s="4" customFormat="1" x14ac:dyDescent="0.25">
      <c r="A5" s="18"/>
      <c r="B5" s="19">
        <v>3</v>
      </c>
      <c r="C5" s="20" t="s">
        <v>15</v>
      </c>
      <c r="D5" s="20"/>
      <c r="E5" s="19"/>
      <c r="F5" s="21"/>
      <c r="G5" s="21"/>
      <c r="H5" s="21"/>
      <c r="I5" s="16"/>
      <c r="J5" s="16"/>
      <c r="K5" s="16"/>
      <c r="L5" s="18"/>
      <c r="M5" s="17"/>
      <c r="N5" s="17"/>
    </row>
    <row r="6" spans="1:14" x14ac:dyDescent="0.25">
      <c r="A6" s="18"/>
      <c r="B6" s="19"/>
      <c r="C6" s="19"/>
      <c r="D6" s="19"/>
      <c r="E6" s="19"/>
      <c r="F6" s="19"/>
      <c r="G6" s="19"/>
      <c r="H6" s="19"/>
      <c r="I6" s="19"/>
      <c r="J6" s="16"/>
      <c r="K6" s="19"/>
      <c r="L6" s="16"/>
      <c r="M6" s="16"/>
      <c r="N6" s="18"/>
    </row>
    <row r="7" spans="1:14" s="61" customFormat="1" ht="12" x14ac:dyDescent="0.2">
      <c r="A7" s="23"/>
      <c r="B7" s="23" t="s">
        <v>1</v>
      </c>
      <c r="C7" s="23" t="s">
        <v>2</v>
      </c>
      <c r="D7" s="24" t="s">
        <v>0</v>
      </c>
      <c r="E7" s="25"/>
      <c r="F7" s="25"/>
      <c r="G7" s="25"/>
      <c r="H7" s="25"/>
      <c r="I7" s="25"/>
      <c r="J7" s="23" t="s">
        <v>3</v>
      </c>
      <c r="K7" s="23" t="s">
        <v>4</v>
      </c>
      <c r="L7" s="23" t="s">
        <v>5</v>
      </c>
      <c r="M7" s="23" t="s">
        <v>6</v>
      </c>
      <c r="N7" s="26" t="s">
        <v>7</v>
      </c>
    </row>
    <row r="8" spans="1:14" s="61" customFormat="1" ht="25.5" customHeight="1" x14ac:dyDescent="0.2">
      <c r="A8" s="62"/>
      <c r="B8" s="62"/>
      <c r="C8" s="62"/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9</v>
      </c>
      <c r="J8" s="62"/>
      <c r="K8" s="62"/>
      <c r="L8" s="62"/>
      <c r="M8" s="62"/>
      <c r="N8" s="63"/>
    </row>
    <row r="9" spans="1:14" s="57" customFormat="1" x14ac:dyDescent="0.25">
      <c r="A9" s="55" t="s">
        <v>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57" customFormat="1" x14ac:dyDescent="0.25">
      <c r="A10" s="50"/>
      <c r="B10" s="50">
        <v>21</v>
      </c>
      <c r="C10" s="50" t="s">
        <v>78</v>
      </c>
      <c r="D10" s="50">
        <v>30</v>
      </c>
      <c r="E10" s="50">
        <v>28</v>
      </c>
      <c r="F10" s="50">
        <v>27</v>
      </c>
      <c r="G10" s="50">
        <v>25</v>
      </c>
      <c r="H10" s="50">
        <v>26</v>
      </c>
      <c r="I10" s="51">
        <v>26</v>
      </c>
      <c r="J10" s="52">
        <f>ROUND(K10/5,1)</f>
        <v>27.2</v>
      </c>
      <c r="K10" s="52">
        <f t="shared" ref="K10:K15" si="0">D10+E10+F10+G10+H10</f>
        <v>136</v>
      </c>
      <c r="L10" s="11"/>
      <c r="M10" s="52">
        <f t="shared" ref="M10:M22" si="1">K10-L10</f>
        <v>136</v>
      </c>
      <c r="N10" s="53">
        <v>3</v>
      </c>
    </row>
    <row r="11" spans="1:14" s="57" customFormat="1" x14ac:dyDescent="0.25">
      <c r="A11" s="50"/>
      <c r="B11" s="50">
        <v>22</v>
      </c>
      <c r="C11" s="50" t="s">
        <v>79</v>
      </c>
      <c r="D11" s="50">
        <v>25</v>
      </c>
      <c r="E11" s="50">
        <v>25</v>
      </c>
      <c r="F11" s="50">
        <v>25</v>
      </c>
      <c r="G11" s="50">
        <v>25</v>
      </c>
      <c r="H11" s="50">
        <v>25</v>
      </c>
      <c r="I11" s="51">
        <v>25</v>
      </c>
      <c r="J11" s="52">
        <f t="shared" ref="J11:J22" si="2">ROUND(K11/5,1)</f>
        <v>25</v>
      </c>
      <c r="K11" s="52">
        <f t="shared" si="0"/>
        <v>125</v>
      </c>
      <c r="L11" s="11"/>
      <c r="M11" s="52">
        <f t="shared" si="1"/>
        <v>125</v>
      </c>
      <c r="N11" s="53"/>
    </row>
    <row r="12" spans="1:14" s="57" customFormat="1" x14ac:dyDescent="0.25">
      <c r="A12" s="50"/>
      <c r="B12" s="50">
        <v>23</v>
      </c>
      <c r="C12" s="50" t="s">
        <v>80</v>
      </c>
      <c r="D12" s="50">
        <v>26</v>
      </c>
      <c r="E12" s="50">
        <v>27</v>
      </c>
      <c r="F12" s="50">
        <v>28</v>
      </c>
      <c r="G12" s="50">
        <v>28</v>
      </c>
      <c r="H12" s="50">
        <v>29</v>
      </c>
      <c r="I12" s="51">
        <v>29</v>
      </c>
      <c r="J12" s="52">
        <f t="shared" si="2"/>
        <v>27.6</v>
      </c>
      <c r="K12" s="52">
        <f t="shared" si="0"/>
        <v>138</v>
      </c>
      <c r="L12" s="11">
        <v>5</v>
      </c>
      <c r="M12" s="52">
        <f t="shared" si="1"/>
        <v>133</v>
      </c>
      <c r="N12" s="53"/>
    </row>
    <row r="13" spans="1:14" s="57" customFormat="1" x14ac:dyDescent="0.25">
      <c r="A13" s="50"/>
      <c r="B13" s="50">
        <v>24</v>
      </c>
      <c r="C13" s="50" t="s">
        <v>65</v>
      </c>
      <c r="D13" s="50">
        <v>27</v>
      </c>
      <c r="E13" s="50">
        <v>29</v>
      </c>
      <c r="F13" s="50">
        <v>30</v>
      </c>
      <c r="G13" s="50">
        <v>29</v>
      </c>
      <c r="H13" s="50">
        <v>28</v>
      </c>
      <c r="I13" s="51">
        <v>30</v>
      </c>
      <c r="J13" s="52">
        <f t="shared" si="2"/>
        <v>28.6</v>
      </c>
      <c r="K13" s="52">
        <f t="shared" si="0"/>
        <v>143</v>
      </c>
      <c r="L13" s="11"/>
      <c r="M13" s="52">
        <f t="shared" si="1"/>
        <v>143</v>
      </c>
      <c r="N13" s="53">
        <v>2</v>
      </c>
    </row>
    <row r="14" spans="1:14" s="57" customFormat="1" x14ac:dyDescent="0.25">
      <c r="A14" s="50"/>
      <c r="B14" s="50">
        <v>25</v>
      </c>
      <c r="C14" s="50" t="s">
        <v>60</v>
      </c>
      <c r="D14" s="50">
        <v>25</v>
      </c>
      <c r="E14" s="50">
        <v>25</v>
      </c>
      <c r="F14" s="50">
        <v>25</v>
      </c>
      <c r="G14" s="50">
        <v>25</v>
      </c>
      <c r="H14" s="50">
        <v>25</v>
      </c>
      <c r="I14" s="51">
        <v>25</v>
      </c>
      <c r="J14" s="52">
        <f t="shared" si="2"/>
        <v>25</v>
      </c>
      <c r="K14" s="52">
        <f t="shared" si="0"/>
        <v>125</v>
      </c>
      <c r="L14" s="11"/>
      <c r="M14" s="52">
        <f t="shared" si="1"/>
        <v>125</v>
      </c>
      <c r="N14" s="53"/>
    </row>
    <row r="15" spans="1:14" s="57" customFormat="1" x14ac:dyDescent="0.25">
      <c r="A15" s="50"/>
      <c r="B15" s="50">
        <v>26</v>
      </c>
      <c r="C15" s="50" t="s">
        <v>81</v>
      </c>
      <c r="D15" s="50">
        <v>28</v>
      </c>
      <c r="E15" s="50">
        <v>26</v>
      </c>
      <c r="F15" s="50">
        <v>26</v>
      </c>
      <c r="G15" s="50">
        <v>27</v>
      </c>
      <c r="H15" s="50">
        <v>27</v>
      </c>
      <c r="I15" s="51">
        <v>28</v>
      </c>
      <c r="J15" s="52">
        <f t="shared" si="2"/>
        <v>26.8</v>
      </c>
      <c r="K15" s="52">
        <f t="shared" si="0"/>
        <v>134</v>
      </c>
      <c r="L15" s="11"/>
      <c r="M15" s="52">
        <f t="shared" si="1"/>
        <v>134</v>
      </c>
      <c r="N15" s="53"/>
    </row>
    <row r="16" spans="1:14" s="57" customFormat="1" x14ac:dyDescent="0.25">
      <c r="A16" s="50"/>
      <c r="B16" s="50">
        <v>27</v>
      </c>
      <c r="C16" s="50" t="s">
        <v>82</v>
      </c>
      <c r="D16" s="50">
        <v>25</v>
      </c>
      <c r="E16" s="50">
        <v>25</v>
      </c>
      <c r="F16" s="50">
        <v>25</v>
      </c>
      <c r="G16" s="50">
        <v>26</v>
      </c>
      <c r="H16" s="50">
        <v>25</v>
      </c>
      <c r="I16" s="51">
        <v>26</v>
      </c>
      <c r="J16" s="52">
        <f t="shared" ref="J16:J18" si="3">ROUND(K16/5,1)</f>
        <v>25.2</v>
      </c>
      <c r="K16" s="52">
        <f t="shared" ref="K16:K18" si="4">D16+E16+F16+G16+H16</f>
        <v>126</v>
      </c>
      <c r="L16" s="11"/>
      <c r="M16" s="52">
        <f t="shared" ref="M16:M18" si="5">K16-L16</f>
        <v>126</v>
      </c>
      <c r="N16" s="53"/>
    </row>
    <row r="17" spans="1:14" s="57" customFormat="1" x14ac:dyDescent="0.25">
      <c r="A17" s="50"/>
      <c r="B17" s="50">
        <v>28</v>
      </c>
      <c r="C17" s="50" t="s">
        <v>83</v>
      </c>
      <c r="D17" s="50">
        <v>25</v>
      </c>
      <c r="E17" s="50">
        <v>25</v>
      </c>
      <c r="F17" s="50">
        <v>25</v>
      </c>
      <c r="G17" s="50">
        <v>25</v>
      </c>
      <c r="H17" s="50">
        <v>25</v>
      </c>
      <c r="I17" s="51">
        <v>25</v>
      </c>
      <c r="J17" s="52">
        <f t="shared" si="3"/>
        <v>25</v>
      </c>
      <c r="K17" s="52">
        <f t="shared" si="4"/>
        <v>125</v>
      </c>
      <c r="L17" s="11"/>
      <c r="M17" s="52">
        <f t="shared" si="5"/>
        <v>125</v>
      </c>
      <c r="N17" s="53"/>
    </row>
    <row r="18" spans="1:14" s="57" customFormat="1" x14ac:dyDescent="0.25">
      <c r="A18" s="50"/>
      <c r="B18" s="50">
        <v>29</v>
      </c>
      <c r="C18" s="50" t="s">
        <v>77</v>
      </c>
      <c r="D18" s="50">
        <v>29</v>
      </c>
      <c r="E18" s="50">
        <v>30</v>
      </c>
      <c r="F18" s="50">
        <v>29</v>
      </c>
      <c r="G18" s="50">
        <v>30</v>
      </c>
      <c r="H18" s="50">
        <v>30</v>
      </c>
      <c r="I18" s="51">
        <v>27</v>
      </c>
      <c r="J18" s="52">
        <f t="shared" si="3"/>
        <v>29.6</v>
      </c>
      <c r="K18" s="52">
        <f t="shared" si="4"/>
        <v>148</v>
      </c>
      <c r="L18" s="11"/>
      <c r="M18" s="52">
        <f t="shared" si="5"/>
        <v>148</v>
      </c>
      <c r="N18" s="53">
        <v>1</v>
      </c>
    </row>
    <row r="19" spans="1:14" s="57" customFormat="1" x14ac:dyDescent="0.25">
      <c r="A19" s="55" t="s">
        <v>34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 s="57" customFormat="1" x14ac:dyDescent="0.25">
      <c r="A20" s="50"/>
      <c r="B20" s="50">
        <v>31</v>
      </c>
      <c r="C20" s="50" t="s">
        <v>50</v>
      </c>
      <c r="D20" s="50">
        <v>30</v>
      </c>
      <c r="E20" s="50">
        <v>29</v>
      </c>
      <c r="F20" s="50">
        <v>29</v>
      </c>
      <c r="G20" s="50">
        <v>30</v>
      </c>
      <c r="H20" s="50">
        <v>28</v>
      </c>
      <c r="I20" s="51">
        <v>29</v>
      </c>
      <c r="J20" s="52">
        <f t="shared" si="2"/>
        <v>29.2</v>
      </c>
      <c r="K20" s="52">
        <f>D20+E20+F20+G20+H20</f>
        <v>146</v>
      </c>
      <c r="L20" s="11"/>
      <c r="M20" s="52">
        <f t="shared" si="1"/>
        <v>146</v>
      </c>
      <c r="N20" s="53">
        <v>2</v>
      </c>
    </row>
    <row r="21" spans="1:14" s="57" customFormat="1" x14ac:dyDescent="0.25">
      <c r="A21" s="55" t="s">
        <v>32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s="57" customFormat="1" x14ac:dyDescent="0.25">
      <c r="A22" s="50"/>
      <c r="B22" s="50">
        <v>30</v>
      </c>
      <c r="C22" s="50" t="s">
        <v>76</v>
      </c>
      <c r="D22" s="50">
        <v>30</v>
      </c>
      <c r="E22" s="50">
        <v>29</v>
      </c>
      <c r="F22" s="50">
        <v>29</v>
      </c>
      <c r="G22" s="50">
        <v>29</v>
      </c>
      <c r="H22" s="50">
        <v>29</v>
      </c>
      <c r="I22" s="51">
        <v>29</v>
      </c>
      <c r="J22" s="52">
        <f t="shared" si="2"/>
        <v>29.2</v>
      </c>
      <c r="K22" s="52">
        <f>D22+E22+F22+G22+H22</f>
        <v>146</v>
      </c>
      <c r="L22" s="11"/>
      <c r="M22" s="52">
        <f t="shared" si="1"/>
        <v>146</v>
      </c>
      <c r="N22" s="53">
        <v>2</v>
      </c>
    </row>
    <row r="23" spans="1:14" s="57" customFormat="1" ht="15.75" thickBot="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s="57" customFormat="1" ht="15.75" thickBot="1" x14ac:dyDescent="0.3">
      <c r="A24" s="36"/>
      <c r="B24" s="17"/>
      <c r="C24" s="37" t="s">
        <v>70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s="57" customFormat="1" ht="15.75" thickBot="1" x14ac:dyDescent="0.3">
      <c r="A25" s="38"/>
      <c r="B25" s="17"/>
      <c r="C25" s="37" t="s">
        <v>71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s="57" customFormat="1" x14ac:dyDescent="0.25">
      <c r="A26" s="17"/>
      <c r="B26" s="17"/>
      <c r="C26" s="17" t="s">
        <v>11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</sheetData>
  <mergeCells count="15">
    <mergeCell ref="A7:A8"/>
    <mergeCell ref="B7:B8"/>
    <mergeCell ref="C7:C8"/>
    <mergeCell ref="D7:I7"/>
    <mergeCell ref="N7:N8"/>
    <mergeCell ref="J7:J8"/>
    <mergeCell ref="K7:K8"/>
    <mergeCell ref="L7:L8"/>
    <mergeCell ref="M7:M8"/>
    <mergeCell ref="C3:D3"/>
    <mergeCell ref="F3:H3"/>
    <mergeCell ref="C4:D4"/>
    <mergeCell ref="F4:H4"/>
    <mergeCell ref="C5:D5"/>
    <mergeCell ref="F5:H5"/>
  </mergeCells>
  <conditionalFormatting sqref="D10:H10">
    <cfRule type="cellIs" dxfId="95" priority="45" operator="greaterThanOrEqual">
      <formula>$J$10+3</formula>
    </cfRule>
    <cfRule type="cellIs" dxfId="94" priority="46" operator="lessThanOrEqual">
      <formula>$J$10-3</formula>
    </cfRule>
  </conditionalFormatting>
  <conditionalFormatting sqref="D11:H11">
    <cfRule type="cellIs" dxfId="93" priority="43" operator="greaterThanOrEqual">
      <formula>$J$11+3</formula>
    </cfRule>
    <cfRule type="cellIs" dxfId="92" priority="44" operator="lessThanOrEqual">
      <formula>$J$11-3</formula>
    </cfRule>
  </conditionalFormatting>
  <conditionalFormatting sqref="D12:H12">
    <cfRule type="cellIs" dxfId="91" priority="41" operator="greaterThanOrEqual">
      <formula>$J$12+3</formula>
    </cfRule>
    <cfRule type="cellIs" dxfId="90" priority="42" operator="lessThanOrEqual">
      <formula>$J$12-3</formula>
    </cfRule>
  </conditionalFormatting>
  <conditionalFormatting sqref="D14:H14">
    <cfRule type="cellIs" dxfId="89" priority="39" operator="greaterThanOrEqual">
      <formula>$J$14+3</formula>
    </cfRule>
    <cfRule type="cellIs" dxfId="88" priority="40" operator="lessThanOrEqual">
      <formula>$J$14-3</formula>
    </cfRule>
  </conditionalFormatting>
  <conditionalFormatting sqref="D13:H13">
    <cfRule type="cellIs" dxfId="87" priority="33" operator="greaterThanOrEqual">
      <formula>$J$13+3</formula>
    </cfRule>
    <cfRule type="cellIs" dxfId="86" priority="34" operator="lessThanOrEqual">
      <formula>$J$13-3</formula>
    </cfRule>
  </conditionalFormatting>
  <conditionalFormatting sqref="D22:H22">
    <cfRule type="cellIs" dxfId="85" priority="25" operator="greaterThanOrEqual">
      <formula>$J$22+3</formula>
    </cfRule>
    <cfRule type="cellIs" dxfId="84" priority="26" operator="lessThanOrEqual">
      <formula>$J$22-3</formula>
    </cfRule>
  </conditionalFormatting>
  <conditionalFormatting sqref="D15:H15">
    <cfRule type="cellIs" dxfId="83" priority="21" operator="greaterThanOrEqual">
      <formula>$J$15+3</formula>
    </cfRule>
    <cfRule type="cellIs" dxfId="82" priority="22" operator="lessThanOrEqual">
      <formula>$J$15-3</formula>
    </cfRule>
  </conditionalFormatting>
  <conditionalFormatting sqref="D20:H20">
    <cfRule type="cellIs" dxfId="81" priority="19" operator="greaterThanOrEqual">
      <formula>$J$20+3</formula>
    </cfRule>
    <cfRule type="cellIs" dxfId="80" priority="20" operator="lessThanOrEqual">
      <formula>$J$20-3</formula>
    </cfRule>
  </conditionalFormatting>
  <conditionalFormatting sqref="D17:H17">
    <cfRule type="cellIs" dxfId="79" priority="5" operator="greaterThanOrEqual">
      <formula>$J$14+3</formula>
    </cfRule>
    <cfRule type="cellIs" dxfId="78" priority="6" operator="lessThanOrEqual">
      <formula>$J$14-3</formula>
    </cfRule>
  </conditionalFormatting>
  <conditionalFormatting sqref="D18">
    <cfRule type="cellIs" dxfId="77" priority="1" operator="greaterThanOrEqual">
      <formula>$J$15+3</formula>
    </cfRule>
    <cfRule type="cellIs" dxfId="76" priority="2" operator="lessThanOrEqual">
      <formula>$J$15-3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вес. комерц зачіска</vt:lpstr>
      <vt:lpstr>комерц салон стр</vt:lpstr>
      <vt:lpstr>ОМС 2 від</vt:lpstr>
      <vt:lpstr>ОМС 1 вид</vt:lpstr>
      <vt:lpstr>комерц зач. з ел. плет</vt:lpstr>
      <vt:lpstr>Голівуд хвиля</vt:lpstr>
      <vt:lpstr>Full Fashion Look</vt:lpstr>
      <vt:lpstr>Expert blond</vt:lpstr>
      <vt:lpstr>Сучасні текстури</vt:lpstr>
      <vt:lpstr>креат фарбування</vt:lpstr>
      <vt:lpstr>Фант зач з ел пастиж вир</vt:lpstr>
      <vt:lpstr>Етно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2025-03-12T15:48:06Z</cp:lastPrinted>
  <dcterms:created xsi:type="dcterms:W3CDTF">2024-03-28T07:45:21Z</dcterms:created>
  <dcterms:modified xsi:type="dcterms:W3CDTF">2025-03-17T15:27:12Z</dcterms:modified>
</cp:coreProperties>
</file>