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KYIV BEAUTY CUP 2025\ЛІЧИЛЬНІ ТАБЛИЦІ онлайн з оцінками\"/>
    </mc:Choice>
  </mc:AlternateContent>
  <bookViews>
    <workbookView xWindow="0" yWindow="0" windowWidth="24000" windowHeight="9615" activeTab="3"/>
  </bookViews>
  <sheets>
    <sheet name="класичне моделювання брів" sheetId="1" r:id="rId1"/>
    <sheet name="чоловічі брови" sheetId="2" r:id="rId2"/>
    <sheet name="ламінування брів" sheetId="3" r:id="rId3"/>
    <sheet name="Color brow" sheetId="4" r:id="rId4"/>
  </sheets>
  <calcPr calcId="152511"/>
  <extLst>
    <ext uri="GoogleSheetsCustomDataVersion2">
      <go:sheetsCustomData xmlns:go="http://customooxmlschemas.google.com/" r:id="rId8" roundtripDataChecksum="rvwVZrVG0TF7R6GoCYUKSQBSJNMbsLX/E7ZhtSVa4j4="/>
    </ext>
  </extLst>
</workbook>
</file>

<file path=xl/calcChain.xml><?xml version="1.0" encoding="utf-8"?>
<calcChain xmlns="http://schemas.openxmlformats.org/spreadsheetml/2006/main">
  <c r="M13" i="4" l="1"/>
  <c r="O13" i="4" s="1"/>
  <c r="L13" i="4"/>
  <c r="M12" i="4"/>
  <c r="O12" i="4" s="1"/>
  <c r="L12" i="4"/>
  <c r="M19" i="3"/>
  <c r="L19" i="3" s="1"/>
  <c r="M18" i="3"/>
  <c r="O18" i="3" s="1"/>
  <c r="M17" i="3"/>
  <c r="O17" i="3" s="1"/>
  <c r="O16" i="3"/>
  <c r="M16" i="3"/>
  <c r="L16" i="3" s="1"/>
  <c r="O15" i="3"/>
  <c r="M15" i="3"/>
  <c r="L15" i="3" s="1"/>
  <c r="O14" i="3"/>
  <c r="M14" i="3"/>
  <c r="L14" i="3"/>
  <c r="O13" i="3"/>
  <c r="M13" i="3"/>
  <c r="L13" i="3"/>
  <c r="O12" i="3"/>
  <c r="M12" i="3"/>
  <c r="L12" i="3"/>
  <c r="M18" i="2"/>
  <c r="L18" i="2" s="1"/>
  <c r="M17" i="2"/>
  <c r="O17" i="2" s="1"/>
  <c r="M16" i="2"/>
  <c r="O16" i="2" s="1"/>
  <c r="O15" i="2"/>
  <c r="M15" i="2"/>
  <c r="L15" i="2" s="1"/>
  <c r="O14" i="2"/>
  <c r="M14" i="2"/>
  <c r="L14" i="2" s="1"/>
  <c r="O13" i="2"/>
  <c r="M13" i="2"/>
  <c r="L13" i="2"/>
  <c r="O12" i="2"/>
  <c r="M12" i="2"/>
  <c r="L12" i="2"/>
  <c r="O11" i="2"/>
  <c r="M11" i="2"/>
  <c r="L11" i="2"/>
  <c r="M24" i="1"/>
  <c r="L24" i="1" s="1"/>
  <c r="M23" i="1"/>
  <c r="O23" i="1" s="1"/>
  <c r="M22" i="1"/>
  <c r="O22" i="1" s="1"/>
  <c r="O21" i="1"/>
  <c r="M21" i="1"/>
  <c r="L21" i="1" s="1"/>
  <c r="O20" i="1"/>
  <c r="M20" i="1"/>
  <c r="L20" i="1" s="1"/>
  <c r="M19" i="1"/>
  <c r="L19" i="1" s="1"/>
  <c r="O18" i="1"/>
  <c r="M18" i="1"/>
  <c r="L18" i="1" s="1"/>
  <c r="O17" i="1"/>
  <c r="M17" i="1"/>
  <c r="L17" i="1" s="1"/>
  <c r="O16" i="1"/>
  <c r="M16" i="1"/>
  <c r="L16" i="1"/>
  <c r="M15" i="1"/>
  <c r="L15" i="1" s="1"/>
  <c r="O14" i="1"/>
  <c r="M14" i="1"/>
  <c r="L14" i="1" s="1"/>
  <c r="O13" i="1"/>
  <c r="M13" i="1"/>
  <c r="L13" i="1"/>
  <c r="O12" i="1"/>
  <c r="M12" i="1"/>
  <c r="L12" i="1"/>
  <c r="O11" i="1"/>
  <c r="M11" i="1"/>
  <c r="L11" i="1"/>
  <c r="L22" i="1" l="1"/>
  <c r="O24" i="1"/>
  <c r="L16" i="2"/>
  <c r="O18" i="2"/>
  <c r="L17" i="3"/>
  <c r="O19" i="3"/>
  <c r="L23" i="1"/>
  <c r="L17" i="2"/>
  <c r="L18" i="3"/>
</calcChain>
</file>

<file path=xl/sharedStrings.xml><?xml version="1.0" encoding="utf-8"?>
<sst xmlns="http://schemas.openxmlformats.org/spreadsheetml/2006/main" count="118" uniqueCount="50">
  <si>
    <t>СУДДІ</t>
  </si>
  <si>
    <t>Сировацька</t>
  </si>
  <si>
    <t>Лугіня-Підоріна</t>
  </si>
  <si>
    <t>Марцинковська</t>
  </si>
  <si>
    <t>Турчин</t>
  </si>
  <si>
    <t>Лещинська</t>
  </si>
  <si>
    <t>Кашель ( стажер)</t>
  </si>
  <si>
    <t>Оліва</t>
  </si>
  <si>
    <t>Магеровська ( стажер)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</si>
  <si>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</si>
  <si>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</si>
  <si>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</si>
  <si>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</si>
  <si>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</si>
  <si>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</si>
  <si>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</si>
  <si>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Стажер 1</t>
  </si>
  <si>
    <t>Стажер 2</t>
  </si>
  <si>
    <t>юніори</t>
  </si>
  <si>
    <t>майстри</t>
  </si>
  <si>
    <t>профі</t>
  </si>
  <si>
    <t>Заміна балу судді №3 з 30 на 27, згідно правил СПУ</t>
  </si>
  <si>
    <r>
      <rPr>
        <sz val="11"/>
        <color theme="1"/>
        <rFont val="Calibri"/>
      </rPr>
      <t>Розбіжність балів на 3 або більше від середнього балу</t>
    </r>
    <r>
      <rPr>
        <b/>
        <sz val="11"/>
        <color theme="1"/>
        <rFont val="Calibri"/>
      </rPr>
      <t xml:space="preserve"> у меншу сторону</t>
    </r>
  </si>
  <si>
    <r>
      <rPr>
        <sz val="11"/>
        <color theme="1"/>
        <rFont val="Calibri"/>
      </rPr>
      <t xml:space="preserve">Розбіжність балів на 3 або більше від середнього балу </t>
    </r>
    <r>
      <rPr>
        <b/>
        <sz val="11"/>
        <color theme="1"/>
        <rFont val="Calibri"/>
      </rPr>
      <t>у більшу сторону</t>
    </r>
  </si>
  <si>
    <t>При розбіжності балів судді на 3 або вище від середнього значення, суддя отримає жовту або червону картку</t>
  </si>
  <si>
    <t>без розподілу</t>
  </si>
  <si>
    <t>Заміна балу судді №2 з 29 на 25, згідно правил СПУ</t>
  </si>
  <si>
    <t>Заміна балу судді №3 з 29 на 25, згідно правил СПУ</t>
  </si>
  <si>
    <r>
      <rPr>
        <sz val="11"/>
        <color theme="1"/>
        <rFont val="Calibri"/>
      </rPr>
      <t>Розбіжність балів на 3 або більше від середнього балу</t>
    </r>
    <r>
      <rPr>
        <b/>
        <sz val="11"/>
        <color theme="1"/>
        <rFont val="Calibri"/>
      </rPr>
      <t xml:space="preserve"> у меншу сторону</t>
    </r>
  </si>
  <si>
    <r>
      <rPr>
        <sz val="11"/>
        <color theme="1"/>
        <rFont val="Calibri"/>
      </rPr>
      <t xml:space="preserve">Розбіжність балів на 3 або більше від середнього балу </t>
    </r>
    <r>
      <rPr>
        <b/>
        <sz val="11"/>
        <color theme="1"/>
        <rFont val="Calibri"/>
      </rPr>
      <t>у більшу сторону</t>
    </r>
  </si>
  <si>
    <t>Номінація:  ламінування брів</t>
  </si>
  <si>
    <t>Заміна балу судді №6 з 30 на 25, згідно правил СПУ</t>
  </si>
  <si>
    <t>Заміна балу судді №6 з 25 на 29, згідно правил СПУ</t>
  </si>
  <si>
    <r>
      <rPr>
        <sz val="11"/>
        <color theme="1"/>
        <rFont val="Calibri"/>
      </rPr>
      <t>Розбіжність балів на 3 або більше від середнього балу</t>
    </r>
    <r>
      <rPr>
        <b/>
        <sz val="11"/>
        <color theme="1"/>
        <rFont val="Calibri"/>
      </rPr>
      <t xml:space="preserve"> у меншу сторону</t>
    </r>
  </si>
  <si>
    <r>
      <rPr>
        <sz val="11"/>
        <color theme="1"/>
        <rFont val="Calibri"/>
      </rPr>
      <t xml:space="preserve">Розбіжність балів на 3 або більше від середнього балу </t>
    </r>
    <r>
      <rPr>
        <b/>
        <sz val="11"/>
        <color theme="1"/>
        <rFont val="Calibri"/>
      </rPr>
      <t>у більшу сторону</t>
    </r>
  </si>
  <si>
    <t>Номінація:  Сolor Brow</t>
  </si>
  <si>
    <t>без призового місця. Низький середній бал</t>
  </si>
  <si>
    <t>величко катерина</t>
  </si>
  <si>
    <t>ємельйяненкова олена</t>
  </si>
  <si>
    <t>прядкіна олена</t>
  </si>
  <si>
    <t>слобоженюк руслана</t>
  </si>
  <si>
    <t>шуман таїсія</t>
  </si>
  <si>
    <t>тарар тетяна</t>
  </si>
  <si>
    <t>ярощук тетяна</t>
  </si>
  <si>
    <t>котельницька олена</t>
  </si>
  <si>
    <t>муштей тетяна</t>
  </si>
  <si>
    <t>шемшур мар’яна</t>
  </si>
  <si>
    <t>класичне моделювання брів</t>
  </si>
  <si>
    <t>Номінація: Чолвіче моделювання брів</t>
  </si>
  <si>
    <t>вовк ганна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</si>
</sst>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3"/>
      <color theme="1"/>
      <name val="Calibri"/>
    </font>
    <font>
      <sz val="13"/>
      <color theme="1"/>
      <name val="Calibri"/>
    </font>
    <font>
      <sz val="11"/>
      <color theme="1"/>
      <name val="Calibri"/>
    </font>
    <font>
      <b/>
      <sz val="9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sz val="9"/>
      <color theme="1"/>
      <name val="Calibri"/>
    </font>
    <font>
      <b/>
      <sz val="9"/>
      <color rgb="FF000000"/>
      <name val="Calibri"/>
    </font>
    <font>
      <sz val="11"/>
      <color rgb="FFFF0000"/>
      <name val="Calibri"/>
    </font>
    <font>
      <b/>
      <sz val="9"/>
      <color rgb="FFFF0000"/>
      <name val="Calibri"/>
    </font>
    <font>
      <b/>
      <sz val="11"/>
      <color theme="1"/>
      <name val="Calibri"/>
    </font>
    <font>
      <b/>
      <i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6"/>
        <bgColor rgb="FFFFD966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4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2" borderId="6" xfId="0" applyFont="1" applyFill="1" applyBorder="1"/>
    <xf numFmtId="0" fontId="7" fillId="0" borderId="5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" fillId="3" borderId="5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9" fillId="2" borderId="6" xfId="0" applyFont="1" applyFill="1" applyBorder="1"/>
    <xf numFmtId="0" fontId="7" fillId="4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3" fillId="5" borderId="7" xfId="0" applyFont="1" applyFill="1" applyBorder="1"/>
    <xf numFmtId="0" fontId="3" fillId="0" borderId="0" xfId="0" applyFont="1"/>
    <xf numFmtId="0" fontId="3" fillId="6" borderId="7" xfId="0" applyFont="1" applyFill="1" applyBorder="1"/>
    <xf numFmtId="0" fontId="7" fillId="5" borderId="5" xfId="0" applyFont="1" applyFill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12" fillId="0" borderId="0" xfId="0" applyFont="1"/>
    <xf numFmtId="0" fontId="13" fillId="0" borderId="0" xfId="0" applyFont="1" applyAlignment="1">
      <alignment horizontal="left" vertical="center"/>
    </xf>
  </cellXfs>
  <cellStyles count="1">
    <cellStyle name="Обычный" xfId="0" builtinId="0"/>
  </cellStyles>
  <dxfs count="61"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ill>
        <patternFill patternType="solid">
          <fgColor rgb="FFB7E1CD"/>
          <bgColor rgb="FFB7E1CD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D966"/>
          <bgColor rgb="FFFFD9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>
      <selection activeCell="A2" sqref="A2"/>
    </sheetView>
  </sheetViews>
  <sheetFormatPr defaultColWidth="14.42578125" defaultRowHeight="15" customHeight="1" x14ac:dyDescent="0.25"/>
  <cols>
    <col min="1" max="2" width="8.7109375" customWidth="1"/>
    <col min="3" max="3" width="11" customWidth="1"/>
    <col min="4" max="6" width="8.7109375" customWidth="1"/>
    <col min="7" max="8" width="8.85546875" customWidth="1"/>
    <col min="9" max="10" width="8.7109375" customWidth="1"/>
    <col min="11" max="11" width="8.85546875" customWidth="1"/>
    <col min="12" max="14" width="8.7109375" customWidth="1"/>
    <col min="15" max="15" width="10.140625" customWidth="1"/>
    <col min="16" max="16" width="23.85546875" customWidth="1"/>
    <col min="17" max="17" width="25.140625" customWidth="1"/>
    <col min="18" max="26" width="8.7109375" customWidth="1"/>
  </cols>
  <sheetData>
    <row r="1" spans="1:17" ht="17.25" x14ac:dyDescent="0.25">
      <c r="A1" s="36" t="s">
        <v>47</v>
      </c>
      <c r="B1" s="2"/>
      <c r="C1" s="2"/>
      <c r="D1" s="2"/>
      <c r="E1" s="3"/>
      <c r="F1" s="3"/>
      <c r="G1" s="3"/>
      <c r="H1" s="3"/>
      <c r="I1" s="3"/>
      <c r="J1" s="3"/>
      <c r="K1" s="4"/>
      <c r="M1" s="3"/>
      <c r="N1" s="3"/>
      <c r="O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M2" s="3"/>
      <c r="N2" s="3"/>
      <c r="O2" s="3"/>
    </row>
    <row r="3" spans="1:17" x14ac:dyDescent="0.25">
      <c r="A3" s="5" t="s">
        <v>0</v>
      </c>
      <c r="B3" s="6">
        <v>1</v>
      </c>
      <c r="C3" s="29" t="s">
        <v>1</v>
      </c>
      <c r="D3" s="30"/>
      <c r="E3" s="7">
        <v>5</v>
      </c>
      <c r="F3" s="7" t="s">
        <v>2</v>
      </c>
      <c r="G3" s="7"/>
      <c r="H3" s="7"/>
      <c r="I3" s="7"/>
      <c r="J3" s="7"/>
      <c r="K3" s="4"/>
      <c r="M3" s="7"/>
      <c r="N3" s="7"/>
      <c r="O3" s="7"/>
      <c r="P3" s="3"/>
    </row>
    <row r="4" spans="1:17" x14ac:dyDescent="0.25">
      <c r="A4" s="5"/>
      <c r="B4" s="6">
        <v>2</v>
      </c>
      <c r="C4" s="29" t="s">
        <v>3</v>
      </c>
      <c r="D4" s="30"/>
      <c r="E4" s="7">
        <v>6</v>
      </c>
      <c r="F4" s="7" t="s">
        <v>4</v>
      </c>
      <c r="G4" s="7"/>
      <c r="H4" s="7"/>
      <c r="I4" s="7"/>
      <c r="J4" s="7"/>
      <c r="K4" s="4"/>
      <c r="M4" s="7"/>
      <c r="N4" s="7"/>
      <c r="O4" s="7"/>
      <c r="P4" s="3"/>
    </row>
    <row r="5" spans="1:17" x14ac:dyDescent="0.25">
      <c r="A5" s="5"/>
      <c r="B5" s="6">
        <v>3</v>
      </c>
      <c r="C5" s="31" t="s">
        <v>5</v>
      </c>
      <c r="D5" s="30"/>
      <c r="E5" s="7">
        <v>7</v>
      </c>
      <c r="F5" s="7" t="s">
        <v>6</v>
      </c>
      <c r="G5" s="7"/>
      <c r="H5" s="7"/>
      <c r="I5" s="32"/>
      <c r="J5" s="30"/>
      <c r="K5" s="5"/>
      <c r="M5" s="3"/>
      <c r="N5" s="3"/>
      <c r="O5" s="3"/>
      <c r="P5" s="5"/>
    </row>
    <row r="6" spans="1:17" x14ac:dyDescent="0.25">
      <c r="A6" s="3"/>
      <c r="B6" s="6">
        <v>4</v>
      </c>
      <c r="C6" s="5" t="s">
        <v>7</v>
      </c>
      <c r="D6" s="5"/>
      <c r="E6" s="6">
        <v>8</v>
      </c>
      <c r="F6" s="7" t="s">
        <v>8</v>
      </c>
      <c r="G6" s="3"/>
      <c r="H6" s="3"/>
      <c r="I6" s="3"/>
      <c r="J6" s="3"/>
      <c r="K6" s="4"/>
      <c r="M6" s="7"/>
      <c r="N6" s="3"/>
      <c r="O6" s="3"/>
      <c r="P6" s="5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4"/>
      <c r="M7" s="7"/>
      <c r="N7" s="3"/>
      <c r="O7" s="3"/>
      <c r="P7" s="5"/>
    </row>
    <row r="8" spans="1:17" x14ac:dyDescent="0.25">
      <c r="A8" s="26"/>
      <c r="B8" s="26" t="s">
        <v>9</v>
      </c>
      <c r="C8" s="26" t="s">
        <v>10</v>
      </c>
      <c r="D8" s="33" t="s">
        <v>0</v>
      </c>
      <c r="E8" s="34"/>
      <c r="F8" s="34"/>
      <c r="G8" s="34"/>
      <c r="H8" s="34"/>
      <c r="I8" s="34"/>
      <c r="J8" s="34"/>
      <c r="K8" s="34"/>
      <c r="L8" s="26" t="s">
        <v>11</v>
      </c>
      <c r="M8" s="26" t="s">
        <v>12</v>
      </c>
      <c r="N8" s="26" t="s">
        <v>13</v>
      </c>
      <c r="O8" s="26" t="s">
        <v>14</v>
      </c>
      <c r="P8" s="28" t="s">
        <v>15</v>
      </c>
      <c r="Q8" s="8"/>
    </row>
    <row r="9" spans="1:17" x14ac:dyDescent="0.25">
      <c r="A9" s="27"/>
      <c r="B9" s="27"/>
      <c r="C9" s="27"/>
      <c r="D9" s="9">
        <v>1</v>
      </c>
      <c r="E9" s="9">
        <v>2</v>
      </c>
      <c r="F9" s="9">
        <v>3</v>
      </c>
      <c r="G9" s="9">
        <v>4</v>
      </c>
      <c r="H9" s="9">
        <v>5</v>
      </c>
      <c r="I9" s="9">
        <v>6</v>
      </c>
      <c r="J9" s="9" t="s">
        <v>16</v>
      </c>
      <c r="K9" s="9" t="s">
        <v>17</v>
      </c>
      <c r="L9" s="27"/>
      <c r="M9" s="27"/>
      <c r="N9" s="27"/>
      <c r="O9" s="27"/>
      <c r="P9" s="27"/>
    </row>
    <row r="10" spans="1:17" x14ac:dyDescent="0.25">
      <c r="A10" s="10" t="s">
        <v>18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7" x14ac:dyDescent="0.25">
      <c r="A11" s="12"/>
      <c r="B11" s="12">
        <v>1</v>
      </c>
      <c r="C11" s="12"/>
      <c r="D11" s="12">
        <v>30</v>
      </c>
      <c r="E11" s="12">
        <v>30</v>
      </c>
      <c r="F11" s="12">
        <v>30</v>
      </c>
      <c r="G11" s="12">
        <v>30</v>
      </c>
      <c r="H11" s="12">
        <v>28</v>
      </c>
      <c r="I11" s="12">
        <v>30</v>
      </c>
      <c r="J11" s="12">
        <v>30</v>
      </c>
      <c r="K11" s="12">
        <v>29</v>
      </c>
      <c r="L11" s="13">
        <f t="shared" ref="L11:L24" si="0">ROUND(M11/6,1)</f>
        <v>29.7</v>
      </c>
      <c r="M11" s="13">
        <f t="shared" ref="M11:M24" si="1">D11+E11+F11+G11+H11+I11</f>
        <v>178</v>
      </c>
      <c r="N11" s="14"/>
      <c r="O11" s="13">
        <f t="shared" ref="O11:O14" si="2">M11-N11</f>
        <v>178</v>
      </c>
      <c r="P11" s="15">
        <v>1</v>
      </c>
      <c r="Q11" s="25" t="s">
        <v>38</v>
      </c>
    </row>
    <row r="12" spans="1:17" x14ac:dyDescent="0.25">
      <c r="A12" s="12"/>
      <c r="B12" s="12">
        <v>2</v>
      </c>
      <c r="C12" s="12"/>
      <c r="D12" s="12">
        <v>28</v>
      </c>
      <c r="E12" s="12">
        <v>28</v>
      </c>
      <c r="F12" s="12">
        <v>27</v>
      </c>
      <c r="G12" s="12">
        <v>25</v>
      </c>
      <c r="H12" s="12">
        <v>25</v>
      </c>
      <c r="I12" s="12">
        <v>28</v>
      </c>
      <c r="J12" s="12">
        <v>27</v>
      </c>
      <c r="K12" s="12">
        <v>28</v>
      </c>
      <c r="L12" s="13">
        <f t="shared" si="0"/>
        <v>26.8</v>
      </c>
      <c r="M12" s="13">
        <f t="shared" si="1"/>
        <v>161</v>
      </c>
      <c r="N12" s="14"/>
      <c r="O12" s="13">
        <f t="shared" si="2"/>
        <v>161</v>
      </c>
      <c r="P12" s="15">
        <v>3</v>
      </c>
      <c r="Q12" s="25" t="s">
        <v>39</v>
      </c>
    </row>
    <row r="13" spans="1:17" x14ac:dyDescent="0.25">
      <c r="A13" s="12"/>
      <c r="B13" s="12">
        <v>3</v>
      </c>
      <c r="C13" s="12"/>
      <c r="D13" s="12">
        <v>27</v>
      </c>
      <c r="E13" s="12">
        <v>27</v>
      </c>
      <c r="F13" s="12">
        <v>28</v>
      </c>
      <c r="G13" s="12">
        <v>26</v>
      </c>
      <c r="H13" s="12">
        <v>26</v>
      </c>
      <c r="I13" s="12">
        <v>27</v>
      </c>
      <c r="J13" s="12">
        <v>28</v>
      </c>
      <c r="K13" s="12">
        <v>27</v>
      </c>
      <c r="L13" s="13">
        <f t="shared" si="0"/>
        <v>26.8</v>
      </c>
      <c r="M13" s="13">
        <f t="shared" si="1"/>
        <v>161</v>
      </c>
      <c r="N13" s="14"/>
      <c r="O13" s="13">
        <f t="shared" si="2"/>
        <v>161</v>
      </c>
      <c r="P13" s="16">
        <v>3</v>
      </c>
      <c r="Q13" s="25" t="s">
        <v>40</v>
      </c>
    </row>
    <row r="14" spans="1:17" x14ac:dyDescent="0.25">
      <c r="A14" s="12"/>
      <c r="B14" s="12">
        <v>4</v>
      </c>
      <c r="C14" s="12"/>
      <c r="D14" s="12">
        <v>29</v>
      </c>
      <c r="E14" s="12">
        <v>29</v>
      </c>
      <c r="F14" s="12">
        <v>29</v>
      </c>
      <c r="G14" s="12">
        <v>29</v>
      </c>
      <c r="H14" s="12">
        <v>27</v>
      </c>
      <c r="I14" s="12">
        <v>29</v>
      </c>
      <c r="J14" s="12">
        <v>29</v>
      </c>
      <c r="K14" s="12">
        <v>30</v>
      </c>
      <c r="L14" s="13">
        <f t="shared" si="0"/>
        <v>28.7</v>
      </c>
      <c r="M14" s="13">
        <f t="shared" si="1"/>
        <v>172</v>
      </c>
      <c r="N14" s="14"/>
      <c r="O14" s="13">
        <f t="shared" si="2"/>
        <v>172</v>
      </c>
      <c r="P14" s="15">
        <v>2</v>
      </c>
      <c r="Q14" s="25" t="s">
        <v>41</v>
      </c>
    </row>
    <row r="15" spans="1:17" x14ac:dyDescent="0.25">
      <c r="A15" s="10" t="s">
        <v>19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7">
        <f t="shared" si="0"/>
        <v>0</v>
      </c>
      <c r="M15" s="17">
        <f t="shared" si="1"/>
        <v>0</v>
      </c>
      <c r="N15" s="11"/>
      <c r="O15" s="11"/>
      <c r="P15" s="11"/>
    </row>
    <row r="16" spans="1:17" x14ac:dyDescent="0.25">
      <c r="A16" s="12"/>
      <c r="B16" s="12">
        <v>1</v>
      </c>
      <c r="C16" s="12"/>
      <c r="D16" s="12">
        <v>29</v>
      </c>
      <c r="E16" s="12">
        <v>30</v>
      </c>
      <c r="F16" s="12">
        <v>29</v>
      </c>
      <c r="G16" s="12">
        <v>30</v>
      </c>
      <c r="H16" s="12">
        <v>30</v>
      </c>
      <c r="I16" s="12">
        <v>30</v>
      </c>
      <c r="J16" s="12">
        <v>30</v>
      </c>
      <c r="K16" s="12">
        <v>29</v>
      </c>
      <c r="L16" s="13">
        <f t="shared" si="0"/>
        <v>29.7</v>
      </c>
      <c r="M16" s="13">
        <f t="shared" si="1"/>
        <v>178</v>
      </c>
      <c r="N16" s="14"/>
      <c r="O16" s="13">
        <f t="shared" ref="O16:O18" si="3">M16-N16</f>
        <v>178</v>
      </c>
      <c r="P16" s="15">
        <v>1</v>
      </c>
      <c r="Q16" s="25" t="s">
        <v>37</v>
      </c>
    </row>
    <row r="17" spans="1:18" x14ac:dyDescent="0.25">
      <c r="A17" s="12"/>
      <c r="B17" s="12">
        <v>2</v>
      </c>
      <c r="C17" s="12"/>
      <c r="D17" s="12">
        <v>30</v>
      </c>
      <c r="E17" s="12">
        <v>28</v>
      </c>
      <c r="F17" s="12">
        <v>28</v>
      </c>
      <c r="G17" s="12">
        <v>29</v>
      </c>
      <c r="H17" s="12">
        <v>29</v>
      </c>
      <c r="I17" s="12">
        <v>29</v>
      </c>
      <c r="J17" s="12">
        <v>29</v>
      </c>
      <c r="K17" s="12">
        <v>30</v>
      </c>
      <c r="L17" s="13">
        <f t="shared" si="0"/>
        <v>28.8</v>
      </c>
      <c r="M17" s="13">
        <f t="shared" si="1"/>
        <v>173</v>
      </c>
      <c r="N17" s="14"/>
      <c r="O17" s="13">
        <f t="shared" si="3"/>
        <v>173</v>
      </c>
      <c r="P17" s="15">
        <v>2</v>
      </c>
      <c r="Q17" s="25" t="s">
        <v>42</v>
      </c>
    </row>
    <row r="18" spans="1:18" x14ac:dyDescent="0.25">
      <c r="A18" s="12"/>
      <c r="B18" s="12">
        <v>3</v>
      </c>
      <c r="C18" s="12"/>
      <c r="D18" s="12">
        <v>28</v>
      </c>
      <c r="E18" s="12">
        <v>29</v>
      </c>
      <c r="F18" s="12">
        <v>30</v>
      </c>
      <c r="G18" s="12">
        <v>28</v>
      </c>
      <c r="H18" s="12">
        <v>28</v>
      </c>
      <c r="I18" s="12">
        <v>28</v>
      </c>
      <c r="J18" s="12">
        <v>28</v>
      </c>
      <c r="K18" s="12">
        <v>28</v>
      </c>
      <c r="L18" s="13">
        <f t="shared" si="0"/>
        <v>28.5</v>
      </c>
      <c r="M18" s="13">
        <f t="shared" si="1"/>
        <v>171</v>
      </c>
      <c r="N18" s="14"/>
      <c r="O18" s="13">
        <f t="shared" si="3"/>
        <v>171</v>
      </c>
      <c r="P18" s="15">
        <v>3</v>
      </c>
      <c r="Q18" s="25" t="s">
        <v>43</v>
      </c>
    </row>
    <row r="19" spans="1:18" x14ac:dyDescent="0.25">
      <c r="A19" s="10" t="s">
        <v>20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7">
        <f t="shared" si="0"/>
        <v>0</v>
      </c>
      <c r="M19" s="17">
        <f t="shared" si="1"/>
        <v>0</v>
      </c>
      <c r="N19" s="11"/>
      <c r="O19" s="11"/>
      <c r="P19" s="18"/>
    </row>
    <row r="20" spans="1:18" x14ac:dyDescent="0.25">
      <c r="A20" s="12"/>
      <c r="B20" s="12">
        <v>1</v>
      </c>
      <c r="C20" s="12"/>
      <c r="D20" s="12">
        <v>28</v>
      </c>
      <c r="E20" s="12">
        <v>27</v>
      </c>
      <c r="F20" s="12">
        <v>26</v>
      </c>
      <c r="G20" s="12">
        <v>26</v>
      </c>
      <c r="H20" s="12">
        <v>26</v>
      </c>
      <c r="I20" s="12">
        <v>27</v>
      </c>
      <c r="J20" s="12">
        <v>27</v>
      </c>
      <c r="K20" s="12">
        <v>27</v>
      </c>
      <c r="L20" s="13">
        <f t="shared" si="0"/>
        <v>26.7</v>
      </c>
      <c r="M20" s="13">
        <f t="shared" si="1"/>
        <v>160</v>
      </c>
      <c r="N20" s="14"/>
      <c r="O20" s="13">
        <f t="shared" ref="O20:O24" si="4">M20-N20</f>
        <v>160</v>
      </c>
      <c r="P20" s="16">
        <v>3</v>
      </c>
      <c r="Q20" s="25" t="s">
        <v>44</v>
      </c>
    </row>
    <row r="21" spans="1:18" ht="15.75" customHeight="1" x14ac:dyDescent="0.25">
      <c r="A21" s="12"/>
      <c r="B21" s="12">
        <v>2</v>
      </c>
      <c r="C21" s="12"/>
      <c r="D21" s="12">
        <v>29</v>
      </c>
      <c r="E21" s="12">
        <v>25</v>
      </c>
      <c r="F21" s="19">
        <v>27</v>
      </c>
      <c r="G21" s="12">
        <v>25</v>
      </c>
      <c r="H21" s="12">
        <v>25</v>
      </c>
      <c r="I21" s="12">
        <v>28</v>
      </c>
      <c r="J21" s="12">
        <v>29</v>
      </c>
      <c r="K21" s="12">
        <v>28</v>
      </c>
      <c r="L21" s="13">
        <f t="shared" si="0"/>
        <v>26.5</v>
      </c>
      <c r="M21" s="13">
        <f t="shared" si="1"/>
        <v>159</v>
      </c>
      <c r="N21" s="14"/>
      <c r="O21" s="13">
        <f t="shared" si="4"/>
        <v>159</v>
      </c>
      <c r="P21" s="20"/>
      <c r="R21" s="35" t="s">
        <v>21</v>
      </c>
    </row>
    <row r="22" spans="1:18" ht="15.75" customHeight="1" x14ac:dyDescent="0.25">
      <c r="A22" s="12"/>
      <c r="B22" s="12">
        <v>3</v>
      </c>
      <c r="C22" s="12"/>
      <c r="D22" s="12">
        <v>30</v>
      </c>
      <c r="E22" s="12">
        <v>30</v>
      </c>
      <c r="F22" s="12">
        <v>29</v>
      </c>
      <c r="G22" s="12">
        <v>28</v>
      </c>
      <c r="H22" s="12">
        <v>28</v>
      </c>
      <c r="I22" s="12">
        <v>30</v>
      </c>
      <c r="J22" s="12">
        <v>30</v>
      </c>
      <c r="K22" s="12">
        <v>30</v>
      </c>
      <c r="L22" s="13">
        <f t="shared" si="0"/>
        <v>29.2</v>
      </c>
      <c r="M22" s="13">
        <f t="shared" si="1"/>
        <v>175</v>
      </c>
      <c r="N22" s="14"/>
      <c r="O22" s="13">
        <f t="shared" si="4"/>
        <v>175</v>
      </c>
      <c r="P22" s="15">
        <v>1</v>
      </c>
      <c r="Q22" s="25" t="s">
        <v>45</v>
      </c>
    </row>
    <row r="23" spans="1:18" ht="15.75" customHeight="1" x14ac:dyDescent="0.25">
      <c r="A23" s="12"/>
      <c r="B23" s="12">
        <v>4</v>
      </c>
      <c r="C23" s="12"/>
      <c r="D23" s="12">
        <v>26</v>
      </c>
      <c r="E23" s="12">
        <v>28</v>
      </c>
      <c r="F23" s="12">
        <v>28</v>
      </c>
      <c r="G23" s="12">
        <v>25</v>
      </c>
      <c r="H23" s="12">
        <v>25</v>
      </c>
      <c r="I23" s="12">
        <v>26</v>
      </c>
      <c r="J23" s="12">
        <v>26</v>
      </c>
      <c r="K23" s="12">
        <v>26</v>
      </c>
      <c r="L23" s="13">
        <f t="shared" si="0"/>
        <v>26.3</v>
      </c>
      <c r="M23" s="13">
        <f t="shared" si="1"/>
        <v>158</v>
      </c>
      <c r="N23" s="14"/>
      <c r="O23" s="13">
        <f t="shared" si="4"/>
        <v>158</v>
      </c>
      <c r="P23" s="15"/>
    </row>
    <row r="24" spans="1:18" ht="15.75" customHeight="1" x14ac:dyDescent="0.25">
      <c r="A24" s="12"/>
      <c r="B24" s="12">
        <v>5</v>
      </c>
      <c r="C24" s="12"/>
      <c r="D24" s="12">
        <v>27</v>
      </c>
      <c r="E24" s="12">
        <v>29</v>
      </c>
      <c r="F24" s="12">
        <v>27</v>
      </c>
      <c r="G24" s="12">
        <v>27</v>
      </c>
      <c r="H24" s="12">
        <v>27</v>
      </c>
      <c r="I24" s="12">
        <v>29</v>
      </c>
      <c r="J24" s="12">
        <v>28</v>
      </c>
      <c r="K24" s="12">
        <v>29</v>
      </c>
      <c r="L24" s="13">
        <f t="shared" si="0"/>
        <v>27.7</v>
      </c>
      <c r="M24" s="13">
        <f t="shared" si="1"/>
        <v>166</v>
      </c>
      <c r="N24" s="14"/>
      <c r="O24" s="13">
        <f t="shared" si="4"/>
        <v>166</v>
      </c>
      <c r="P24" s="15">
        <v>2</v>
      </c>
      <c r="Q24" s="25" t="s">
        <v>46</v>
      </c>
    </row>
    <row r="25" spans="1:18" ht="15.75" customHeight="1" x14ac:dyDescent="0.25"/>
    <row r="26" spans="1:18" ht="15.75" customHeight="1" x14ac:dyDescent="0.25">
      <c r="A26" s="21"/>
      <c r="C26" s="22" t="s">
        <v>22</v>
      </c>
    </row>
    <row r="27" spans="1:18" ht="15.75" customHeight="1" x14ac:dyDescent="0.25">
      <c r="A27" s="23"/>
      <c r="C27" s="22" t="s">
        <v>23</v>
      </c>
    </row>
    <row r="28" spans="1:18" ht="15.75" customHeight="1" x14ac:dyDescent="0.25">
      <c r="C28" s="8" t="s">
        <v>24</v>
      </c>
    </row>
    <row r="29" spans="1:18" ht="15.75" customHeight="1" x14ac:dyDescent="0.25"/>
    <row r="30" spans="1:18" ht="15.75" customHeight="1" x14ac:dyDescent="0.25"/>
    <row r="31" spans="1:18" ht="15.75" customHeight="1" x14ac:dyDescent="0.25"/>
    <row r="32" spans="1:1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A8:A9"/>
    <mergeCell ref="B8:B9"/>
    <mergeCell ref="C8:C9"/>
    <mergeCell ref="P8:P9"/>
    <mergeCell ref="C3:D3"/>
    <mergeCell ref="C4:D4"/>
    <mergeCell ref="C5:D5"/>
    <mergeCell ref="I5:J5"/>
    <mergeCell ref="D8:K8"/>
    <mergeCell ref="L8:L9"/>
    <mergeCell ref="M8:M9"/>
    <mergeCell ref="N8:N9"/>
    <mergeCell ref="O8:O9"/>
  </mergeCells>
  <conditionalFormatting sqref="D11:I11">
    <cfRule type="cellIs" dxfId="60" priority="1" operator="greaterThanOrEqual">
      <formula>$L$11+3</formula>
    </cfRule>
    <cfRule type="cellIs" dxfId="59" priority="2" operator="lessThanOrEqual">
      <formula>$L$11-3</formula>
    </cfRule>
  </conditionalFormatting>
  <conditionalFormatting sqref="D12:I12">
    <cfRule type="cellIs" dxfId="58" priority="3" operator="greaterThanOrEqual">
      <formula>$L$12+3</formula>
    </cfRule>
    <cfRule type="cellIs" dxfId="57" priority="4" operator="lessThanOrEqual">
      <formula>$L$12-3</formula>
    </cfRule>
  </conditionalFormatting>
  <conditionalFormatting sqref="D13:I13">
    <cfRule type="cellIs" dxfId="56" priority="5" operator="greaterThanOrEqual">
      <formula>$L$13+3</formula>
    </cfRule>
    <cfRule type="cellIs" dxfId="55" priority="6" operator="lessThanOrEqual">
      <formula>$L$13-3</formula>
    </cfRule>
  </conditionalFormatting>
  <conditionalFormatting sqref="D14:I14">
    <cfRule type="cellIs" dxfId="54" priority="7" operator="greaterThanOrEqual">
      <formula>$L$14+3</formula>
    </cfRule>
    <cfRule type="cellIs" dxfId="53" priority="8" operator="lessThanOrEqual">
      <formula>$L$14-3</formula>
    </cfRule>
  </conditionalFormatting>
  <conditionalFormatting sqref="D16:I16">
    <cfRule type="cellIs" dxfId="52" priority="9" operator="greaterThanOrEqual">
      <formula>$L$16+3</formula>
    </cfRule>
    <cfRule type="cellIs" dxfId="51" priority="10" operator="lessThanOrEqual">
      <formula>$L$16-3</formula>
    </cfRule>
  </conditionalFormatting>
  <conditionalFormatting sqref="D17:I17">
    <cfRule type="cellIs" dxfId="50" priority="11" operator="greaterThanOrEqual">
      <formula>$L$17+3</formula>
    </cfRule>
    <cfRule type="cellIs" dxfId="49" priority="12" operator="lessThanOrEqual">
      <formula>$L$17-3</formula>
    </cfRule>
  </conditionalFormatting>
  <conditionalFormatting sqref="D18:I18">
    <cfRule type="cellIs" dxfId="48" priority="13" operator="greaterThanOrEqual">
      <formula>$L$18+3</formula>
    </cfRule>
    <cfRule type="cellIs" dxfId="47" priority="14" operator="lessThanOrEqual">
      <formula>$L$18-3</formula>
    </cfRule>
  </conditionalFormatting>
  <conditionalFormatting sqref="D20:I20">
    <cfRule type="cellIs" dxfId="46" priority="15" operator="greaterThanOrEqual">
      <formula>$L$20+3</formula>
    </cfRule>
    <cfRule type="cellIs" dxfId="45" priority="16" operator="lessThanOrEqual">
      <formula>$L$20-3</formula>
    </cfRule>
  </conditionalFormatting>
  <conditionalFormatting sqref="D21:I21">
    <cfRule type="cellIs" dxfId="44" priority="17" operator="greaterThanOrEqual">
      <formula>$L$21+3</formula>
    </cfRule>
    <cfRule type="cellIs" dxfId="43" priority="18" operator="lessThanOrEqual">
      <formula>$L$21-3</formula>
    </cfRule>
  </conditionalFormatting>
  <conditionalFormatting sqref="D22:I22">
    <cfRule type="cellIs" dxfId="42" priority="19" operator="greaterThanOrEqual">
      <formula>$L$22+3</formula>
    </cfRule>
    <cfRule type="cellIs" dxfId="41" priority="20" operator="lessThanOrEqual">
      <formula>$L$22-3</formula>
    </cfRule>
  </conditionalFormatting>
  <conditionalFormatting sqref="D23:I23">
    <cfRule type="cellIs" dxfId="40" priority="21" operator="greaterThanOrEqual">
      <formula>$L$23+3</formula>
    </cfRule>
    <cfRule type="cellIs" dxfId="39" priority="22" operator="lessThanOrEqual">
      <formula>$L$23-3</formula>
    </cfRule>
  </conditionalFormatting>
  <conditionalFormatting sqref="D24:I24">
    <cfRule type="cellIs" dxfId="38" priority="23" operator="greaterThanOrEqual">
      <formula>$L$24+3</formula>
    </cfRule>
    <cfRule type="cellIs" dxfId="37" priority="24" operator="lessThanOrEqual">
      <formula>$L$24-3</formula>
    </cfRule>
  </conditionalFormatting>
  <conditionalFormatting sqref="P19">
    <cfRule type="notContainsBlanks" dxfId="36" priority="25">
      <formula>LEN(TRIM(P19))&gt;0</formula>
    </cfRule>
  </conditionalFormatting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>
      <selection activeCell="Q18" sqref="Q18"/>
    </sheetView>
  </sheetViews>
  <sheetFormatPr defaultColWidth="14.42578125" defaultRowHeight="15" customHeight="1" x14ac:dyDescent="0.25"/>
  <cols>
    <col min="1" max="15" width="8.7109375" customWidth="1"/>
    <col min="16" max="16" width="18.28515625" customWidth="1"/>
    <col min="17" max="17" width="23.7109375" customWidth="1"/>
    <col min="18" max="26" width="8.7109375" customWidth="1"/>
  </cols>
  <sheetData>
    <row r="1" spans="1:18" ht="17.25" x14ac:dyDescent="0.25">
      <c r="A1" s="36" t="s">
        <v>48</v>
      </c>
      <c r="B1" s="2"/>
      <c r="C1" s="2"/>
      <c r="D1" s="2"/>
      <c r="E1" s="3"/>
      <c r="F1" s="3"/>
      <c r="G1" s="3"/>
      <c r="H1" s="3"/>
      <c r="I1" s="3"/>
      <c r="J1" s="3"/>
      <c r="K1" s="4"/>
      <c r="M1" s="3"/>
      <c r="N1" s="3"/>
      <c r="O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M2" s="3"/>
      <c r="N2" s="3"/>
      <c r="O2" s="3"/>
    </row>
    <row r="3" spans="1:18" x14ac:dyDescent="0.25">
      <c r="A3" s="5" t="s">
        <v>0</v>
      </c>
      <c r="B3" s="6">
        <v>1</v>
      </c>
      <c r="C3" s="29" t="s">
        <v>1</v>
      </c>
      <c r="D3" s="30"/>
      <c r="E3" s="7">
        <v>5</v>
      </c>
      <c r="F3" s="7" t="s">
        <v>2</v>
      </c>
      <c r="G3" s="7"/>
      <c r="H3" s="7"/>
      <c r="I3" s="7"/>
      <c r="J3" s="7"/>
      <c r="K3" s="4"/>
      <c r="M3" s="7"/>
      <c r="N3" s="7"/>
      <c r="O3" s="7"/>
      <c r="P3" s="3"/>
    </row>
    <row r="4" spans="1:18" x14ac:dyDescent="0.25">
      <c r="A4" s="5"/>
      <c r="B4" s="6">
        <v>2</v>
      </c>
      <c r="C4" s="29" t="s">
        <v>3</v>
      </c>
      <c r="D4" s="30"/>
      <c r="E4" s="7">
        <v>6</v>
      </c>
      <c r="F4" s="7" t="s">
        <v>4</v>
      </c>
      <c r="G4" s="7"/>
      <c r="H4" s="7"/>
      <c r="I4" s="7"/>
      <c r="J4" s="7"/>
      <c r="K4" s="4"/>
      <c r="M4" s="7"/>
      <c r="N4" s="7"/>
      <c r="O4" s="7"/>
      <c r="P4" s="3"/>
    </row>
    <row r="5" spans="1:18" x14ac:dyDescent="0.25">
      <c r="A5" s="5"/>
      <c r="B5" s="6">
        <v>3</v>
      </c>
      <c r="C5" s="31" t="s">
        <v>5</v>
      </c>
      <c r="D5" s="30"/>
      <c r="E5" s="7">
        <v>7</v>
      </c>
      <c r="F5" s="7" t="s">
        <v>6</v>
      </c>
      <c r="G5" s="7"/>
      <c r="H5" s="7"/>
      <c r="I5" s="32"/>
      <c r="J5" s="30"/>
      <c r="K5" s="5"/>
      <c r="M5" s="3"/>
      <c r="N5" s="3"/>
      <c r="O5" s="3"/>
      <c r="P5" s="5"/>
    </row>
    <row r="6" spans="1:18" x14ac:dyDescent="0.25">
      <c r="A6" s="3"/>
      <c r="B6" s="6">
        <v>4</v>
      </c>
      <c r="C6" s="5" t="s">
        <v>7</v>
      </c>
      <c r="D6" s="5"/>
      <c r="E6" s="6">
        <v>8</v>
      </c>
      <c r="F6" s="7" t="s">
        <v>8</v>
      </c>
      <c r="G6" s="3"/>
      <c r="H6" s="3"/>
      <c r="I6" s="3"/>
      <c r="J6" s="3"/>
      <c r="K6" s="4"/>
      <c r="M6" s="7"/>
      <c r="N6" s="3"/>
      <c r="O6" s="3"/>
      <c r="P6" s="5"/>
    </row>
    <row r="7" spans="1:1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8" x14ac:dyDescent="0.25">
      <c r="A8" s="26"/>
      <c r="B8" s="26" t="s">
        <v>9</v>
      </c>
      <c r="C8" s="26" t="s">
        <v>10</v>
      </c>
      <c r="D8" s="33" t="s">
        <v>0</v>
      </c>
      <c r="E8" s="34"/>
      <c r="F8" s="34"/>
      <c r="G8" s="34"/>
      <c r="H8" s="34"/>
      <c r="I8" s="34"/>
      <c r="J8" s="34"/>
      <c r="K8" s="34"/>
      <c r="L8" s="26" t="s">
        <v>11</v>
      </c>
      <c r="M8" s="26" t="s">
        <v>12</v>
      </c>
      <c r="N8" s="26" t="s">
        <v>13</v>
      </c>
      <c r="O8" s="26" t="s">
        <v>14</v>
      </c>
      <c r="P8" s="28" t="s">
        <v>15</v>
      </c>
    </row>
    <row r="9" spans="1:18" x14ac:dyDescent="0.25">
      <c r="A9" s="27"/>
      <c r="B9" s="27"/>
      <c r="C9" s="27"/>
      <c r="D9" s="9">
        <v>1</v>
      </c>
      <c r="E9" s="9">
        <v>2</v>
      </c>
      <c r="F9" s="9">
        <v>3</v>
      </c>
      <c r="G9" s="9">
        <v>4</v>
      </c>
      <c r="H9" s="9">
        <v>5</v>
      </c>
      <c r="I9" s="9">
        <v>6</v>
      </c>
      <c r="J9" s="9" t="s">
        <v>16</v>
      </c>
      <c r="K9" s="9" t="s">
        <v>17</v>
      </c>
      <c r="L9" s="27"/>
      <c r="M9" s="27"/>
      <c r="N9" s="27"/>
      <c r="O9" s="27"/>
      <c r="P9" s="27"/>
    </row>
    <row r="10" spans="1:18" x14ac:dyDescent="0.25">
      <c r="A10" s="10" t="s">
        <v>25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8" x14ac:dyDescent="0.25">
      <c r="A11" s="12"/>
      <c r="B11" s="12">
        <v>1</v>
      </c>
      <c r="C11" s="12"/>
      <c r="D11" s="12">
        <v>25</v>
      </c>
      <c r="E11" s="19">
        <v>25</v>
      </c>
      <c r="F11" s="12">
        <v>25</v>
      </c>
      <c r="G11" s="12">
        <v>25</v>
      </c>
      <c r="H11" s="12">
        <v>25</v>
      </c>
      <c r="I11" s="12">
        <v>25</v>
      </c>
      <c r="J11" s="12">
        <v>25</v>
      </c>
      <c r="K11" s="12">
        <v>25</v>
      </c>
      <c r="L11" s="13">
        <f t="shared" ref="L11:L18" si="0">ROUND(M11/6,1)</f>
        <v>25</v>
      </c>
      <c r="M11" s="13">
        <f t="shared" ref="M11:M18" si="1">D11+E11+F11+G11+H11+I11</f>
        <v>150</v>
      </c>
      <c r="N11" s="14"/>
      <c r="O11" s="13">
        <f t="shared" ref="O11:O18" si="2">M11-N11</f>
        <v>150</v>
      </c>
      <c r="P11" s="15"/>
      <c r="R11" s="35" t="s">
        <v>26</v>
      </c>
    </row>
    <row r="12" spans="1:18" x14ac:dyDescent="0.25">
      <c r="A12" s="12"/>
      <c r="B12" s="12">
        <v>2</v>
      </c>
      <c r="C12" s="12"/>
      <c r="D12" s="12">
        <v>28</v>
      </c>
      <c r="E12" s="12">
        <v>30</v>
      </c>
      <c r="F12" s="12">
        <v>27</v>
      </c>
      <c r="G12" s="12">
        <v>28</v>
      </c>
      <c r="H12" s="12">
        <v>28</v>
      </c>
      <c r="I12" s="12">
        <v>30</v>
      </c>
      <c r="J12" s="12">
        <v>27</v>
      </c>
      <c r="K12" s="12">
        <v>30</v>
      </c>
      <c r="L12" s="13">
        <f t="shared" si="0"/>
        <v>28.5</v>
      </c>
      <c r="M12" s="13">
        <f t="shared" si="1"/>
        <v>171</v>
      </c>
      <c r="N12" s="14"/>
      <c r="O12" s="13">
        <f t="shared" si="2"/>
        <v>171</v>
      </c>
      <c r="P12" s="15">
        <v>2</v>
      </c>
      <c r="Q12" s="25" t="s">
        <v>37</v>
      </c>
    </row>
    <row r="13" spans="1:18" x14ac:dyDescent="0.25">
      <c r="A13" s="12"/>
      <c r="B13" s="12">
        <v>3</v>
      </c>
      <c r="C13" s="12"/>
      <c r="D13" s="12">
        <v>26</v>
      </c>
      <c r="E13" s="12">
        <v>25</v>
      </c>
      <c r="F13" s="12">
        <v>26</v>
      </c>
      <c r="G13" s="12">
        <v>29</v>
      </c>
      <c r="H13" s="12">
        <v>29</v>
      </c>
      <c r="I13" s="12">
        <v>28</v>
      </c>
      <c r="J13" s="12">
        <v>28</v>
      </c>
      <c r="K13" s="12">
        <v>26</v>
      </c>
      <c r="L13" s="13">
        <f t="shared" si="0"/>
        <v>27.2</v>
      </c>
      <c r="M13" s="13">
        <f t="shared" si="1"/>
        <v>163</v>
      </c>
      <c r="N13" s="14"/>
      <c r="O13" s="13">
        <f t="shared" si="2"/>
        <v>163</v>
      </c>
      <c r="P13" s="15"/>
    </row>
    <row r="14" spans="1:18" x14ac:dyDescent="0.25">
      <c r="A14" s="12"/>
      <c r="B14" s="12">
        <v>4</v>
      </c>
      <c r="C14" s="12"/>
      <c r="D14" s="12">
        <v>25</v>
      </c>
      <c r="E14" s="12">
        <v>25</v>
      </c>
      <c r="F14" s="19">
        <v>25</v>
      </c>
      <c r="G14" s="12">
        <v>25</v>
      </c>
      <c r="H14" s="12">
        <v>25</v>
      </c>
      <c r="I14" s="12">
        <v>27</v>
      </c>
      <c r="J14" s="12">
        <v>25</v>
      </c>
      <c r="K14" s="12">
        <v>29</v>
      </c>
      <c r="L14" s="13">
        <f t="shared" si="0"/>
        <v>25.3</v>
      </c>
      <c r="M14" s="13">
        <f t="shared" si="1"/>
        <v>152</v>
      </c>
      <c r="N14" s="14"/>
      <c r="O14" s="13">
        <f t="shared" si="2"/>
        <v>152</v>
      </c>
      <c r="P14" s="15"/>
      <c r="R14" s="35" t="s">
        <v>27</v>
      </c>
    </row>
    <row r="15" spans="1:18" x14ac:dyDescent="0.25">
      <c r="A15" s="12"/>
      <c r="B15" s="12">
        <v>5</v>
      </c>
      <c r="C15" s="12"/>
      <c r="D15" s="12">
        <v>25</v>
      </c>
      <c r="E15" s="12">
        <v>25</v>
      </c>
      <c r="F15" s="12">
        <v>25</v>
      </c>
      <c r="G15" s="12">
        <v>25</v>
      </c>
      <c r="H15" s="12">
        <v>25</v>
      </c>
      <c r="I15" s="12">
        <v>25</v>
      </c>
      <c r="J15" s="12">
        <v>25</v>
      </c>
      <c r="K15" s="12">
        <v>25</v>
      </c>
      <c r="L15" s="13">
        <f t="shared" si="0"/>
        <v>25</v>
      </c>
      <c r="M15" s="13">
        <f t="shared" si="1"/>
        <v>150</v>
      </c>
      <c r="N15" s="14"/>
      <c r="O15" s="13">
        <f t="shared" si="2"/>
        <v>150</v>
      </c>
      <c r="P15" s="15"/>
    </row>
    <row r="16" spans="1:18" x14ac:dyDescent="0.25">
      <c r="A16" s="12"/>
      <c r="B16" s="12">
        <v>6</v>
      </c>
      <c r="C16" s="12"/>
      <c r="D16" s="12">
        <v>29</v>
      </c>
      <c r="E16" s="12">
        <v>28</v>
      </c>
      <c r="F16" s="12">
        <v>25</v>
      </c>
      <c r="G16" s="12">
        <v>26</v>
      </c>
      <c r="H16" s="12">
        <v>26</v>
      </c>
      <c r="I16" s="12">
        <v>25</v>
      </c>
      <c r="J16" s="12">
        <v>29</v>
      </c>
      <c r="K16" s="12">
        <v>28</v>
      </c>
      <c r="L16" s="13">
        <f t="shared" si="0"/>
        <v>26.5</v>
      </c>
      <c r="M16" s="13">
        <f t="shared" si="1"/>
        <v>159</v>
      </c>
      <c r="N16" s="14"/>
      <c r="O16" s="13">
        <f t="shared" si="2"/>
        <v>159</v>
      </c>
      <c r="P16" s="15"/>
    </row>
    <row r="17" spans="1:17" x14ac:dyDescent="0.25">
      <c r="A17" s="12"/>
      <c r="B17" s="12">
        <v>7</v>
      </c>
      <c r="C17" s="12"/>
      <c r="D17" s="12">
        <v>27</v>
      </c>
      <c r="E17" s="12">
        <v>27</v>
      </c>
      <c r="F17" s="12">
        <v>28</v>
      </c>
      <c r="G17" s="12">
        <v>27</v>
      </c>
      <c r="H17" s="12">
        <v>27</v>
      </c>
      <c r="I17" s="12">
        <v>29</v>
      </c>
      <c r="J17" s="12">
        <v>26</v>
      </c>
      <c r="K17" s="12">
        <v>27</v>
      </c>
      <c r="L17" s="13">
        <f t="shared" si="0"/>
        <v>27.5</v>
      </c>
      <c r="M17" s="13">
        <f t="shared" si="1"/>
        <v>165</v>
      </c>
      <c r="N17" s="14"/>
      <c r="O17" s="13">
        <f t="shared" si="2"/>
        <v>165</v>
      </c>
      <c r="P17" s="15">
        <v>3</v>
      </c>
      <c r="Q17" s="25" t="s">
        <v>46</v>
      </c>
    </row>
    <row r="18" spans="1:17" x14ac:dyDescent="0.25">
      <c r="A18" s="12"/>
      <c r="B18" s="12">
        <v>8</v>
      </c>
      <c r="C18" s="12"/>
      <c r="D18" s="12">
        <v>30</v>
      </c>
      <c r="E18" s="13">
        <v>26</v>
      </c>
      <c r="F18" s="12">
        <v>30</v>
      </c>
      <c r="G18" s="12">
        <v>30</v>
      </c>
      <c r="H18" s="12">
        <v>30</v>
      </c>
      <c r="I18" s="13">
        <v>26</v>
      </c>
      <c r="J18" s="12">
        <v>30</v>
      </c>
      <c r="K18" s="12">
        <v>25</v>
      </c>
      <c r="L18" s="13">
        <f t="shared" si="0"/>
        <v>28.7</v>
      </c>
      <c r="M18" s="13">
        <f t="shared" si="1"/>
        <v>172</v>
      </c>
      <c r="N18" s="14"/>
      <c r="O18" s="13">
        <f t="shared" si="2"/>
        <v>172</v>
      </c>
      <c r="P18" s="15">
        <v>1</v>
      </c>
      <c r="Q18" s="25" t="s">
        <v>41</v>
      </c>
    </row>
    <row r="20" spans="1:17" x14ac:dyDescent="0.25">
      <c r="A20" s="21"/>
      <c r="C20" s="22" t="s">
        <v>28</v>
      </c>
    </row>
    <row r="21" spans="1:17" ht="15.75" customHeight="1" x14ac:dyDescent="0.25">
      <c r="A21" s="23"/>
      <c r="C21" s="22" t="s">
        <v>29</v>
      </c>
    </row>
    <row r="22" spans="1:17" ht="15.75" customHeight="1" x14ac:dyDescent="0.25">
      <c r="C22" s="8" t="s">
        <v>24</v>
      </c>
    </row>
    <row r="23" spans="1:17" ht="15.75" customHeight="1" x14ac:dyDescent="0.25"/>
    <row r="24" spans="1:17" ht="15.75" customHeight="1" x14ac:dyDescent="0.25"/>
    <row r="25" spans="1:17" ht="15.75" customHeight="1" x14ac:dyDescent="0.25"/>
    <row r="26" spans="1:17" ht="15.75" customHeight="1" x14ac:dyDescent="0.25"/>
    <row r="27" spans="1:17" ht="15.75" customHeight="1" x14ac:dyDescent="0.25"/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A8:A9"/>
    <mergeCell ref="B8:B9"/>
    <mergeCell ref="C8:C9"/>
    <mergeCell ref="P8:P9"/>
    <mergeCell ref="C3:D3"/>
    <mergeCell ref="C4:D4"/>
    <mergeCell ref="C5:D5"/>
    <mergeCell ref="I5:J5"/>
    <mergeCell ref="D8:K8"/>
    <mergeCell ref="L8:L9"/>
    <mergeCell ref="M8:M9"/>
    <mergeCell ref="N8:N9"/>
    <mergeCell ref="O8:O9"/>
  </mergeCells>
  <conditionalFormatting sqref="D11:I11">
    <cfRule type="cellIs" dxfId="35" priority="1" operator="greaterThanOrEqual">
      <formula>$L$11+3</formula>
    </cfRule>
    <cfRule type="cellIs" dxfId="34" priority="2" operator="lessThanOrEqual">
      <formula>$L$11-3</formula>
    </cfRule>
  </conditionalFormatting>
  <conditionalFormatting sqref="D12:I12">
    <cfRule type="cellIs" dxfId="33" priority="3" operator="greaterThanOrEqual">
      <formula>$L$12+3</formula>
    </cfRule>
    <cfRule type="cellIs" dxfId="32" priority="4" operator="lessThanOrEqual">
      <formula>$L$12-3</formula>
    </cfRule>
  </conditionalFormatting>
  <conditionalFormatting sqref="D13:I13">
    <cfRule type="cellIs" dxfId="31" priority="5" operator="greaterThanOrEqual">
      <formula>$L$13+3</formula>
    </cfRule>
    <cfRule type="cellIs" dxfId="30" priority="6" operator="lessThanOrEqual">
      <formula>$L$13-3</formula>
    </cfRule>
  </conditionalFormatting>
  <conditionalFormatting sqref="D14:I14">
    <cfRule type="cellIs" dxfId="29" priority="7" operator="greaterThanOrEqual">
      <formula>$L$14+3</formula>
    </cfRule>
    <cfRule type="cellIs" dxfId="28" priority="8" operator="lessThanOrEqual">
      <formula>$L$14-3</formula>
    </cfRule>
  </conditionalFormatting>
  <conditionalFormatting sqref="D15:I15">
    <cfRule type="cellIs" dxfId="27" priority="9" operator="greaterThanOrEqual">
      <formula>$L$15+3</formula>
    </cfRule>
    <cfRule type="cellIs" dxfId="26" priority="10" operator="lessThanOrEqual">
      <formula>$L$15-3</formula>
    </cfRule>
  </conditionalFormatting>
  <conditionalFormatting sqref="D16:I16">
    <cfRule type="cellIs" dxfId="25" priority="11" operator="greaterThanOrEqual">
      <formula>$L$16+3</formula>
    </cfRule>
    <cfRule type="cellIs" dxfId="24" priority="12" operator="lessThanOrEqual">
      <formula>$L$16-3</formula>
    </cfRule>
  </conditionalFormatting>
  <conditionalFormatting sqref="D17:I17">
    <cfRule type="cellIs" dxfId="23" priority="13" operator="greaterThanOrEqual">
      <formula>$L$17+3</formula>
    </cfRule>
    <cfRule type="cellIs" dxfId="22" priority="14" operator="lessThanOrEqual">
      <formula>$L$17-3</formula>
    </cfRule>
  </conditionalFormatting>
  <conditionalFormatting sqref="D18:I18">
    <cfRule type="cellIs" dxfId="21" priority="15" operator="greaterThanOrEqual">
      <formula>$L$18+3</formula>
    </cfRule>
    <cfRule type="cellIs" dxfId="20" priority="16" operator="lessThanOrEqual">
      <formula>$L$18-3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>
      <selection activeCell="Q19" sqref="Q19"/>
    </sheetView>
  </sheetViews>
  <sheetFormatPr defaultColWidth="14.42578125" defaultRowHeight="15" customHeight="1" x14ac:dyDescent="0.25"/>
  <cols>
    <col min="1" max="15" width="8.7109375" customWidth="1"/>
    <col min="16" max="16" width="15.140625" customWidth="1"/>
    <col min="17" max="17" width="24.5703125" customWidth="1"/>
    <col min="18" max="26" width="8.7109375" customWidth="1"/>
  </cols>
  <sheetData>
    <row r="1" spans="1:18" ht="17.25" x14ac:dyDescent="0.25">
      <c r="A1" s="1" t="s">
        <v>30</v>
      </c>
      <c r="B1" s="2"/>
      <c r="C1" s="2"/>
      <c r="D1" s="2"/>
      <c r="E1" s="3"/>
      <c r="F1" s="3"/>
      <c r="G1" s="3"/>
      <c r="H1" s="3"/>
      <c r="I1" s="3"/>
      <c r="J1" s="3"/>
      <c r="K1" s="4"/>
      <c r="M1" s="3"/>
      <c r="N1" s="3"/>
      <c r="O1" s="3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M2" s="3"/>
      <c r="N2" s="3"/>
      <c r="O2" s="3"/>
    </row>
    <row r="3" spans="1:18" x14ac:dyDescent="0.25">
      <c r="A3" s="5" t="s">
        <v>0</v>
      </c>
      <c r="B3" s="6">
        <v>1</v>
      </c>
      <c r="C3" s="29" t="s">
        <v>1</v>
      </c>
      <c r="D3" s="30"/>
      <c r="E3" s="7">
        <v>5</v>
      </c>
      <c r="F3" s="7" t="s">
        <v>2</v>
      </c>
      <c r="G3" s="7"/>
      <c r="H3" s="7"/>
      <c r="I3" s="7"/>
      <c r="J3" s="7"/>
      <c r="K3" s="4"/>
      <c r="M3" s="7"/>
      <c r="N3" s="7"/>
      <c r="O3" s="7"/>
      <c r="P3" s="3"/>
    </row>
    <row r="4" spans="1:18" x14ac:dyDescent="0.25">
      <c r="A4" s="5"/>
      <c r="B4" s="6">
        <v>2</v>
      </c>
      <c r="C4" s="29" t="s">
        <v>3</v>
      </c>
      <c r="D4" s="30"/>
      <c r="E4" s="7">
        <v>6</v>
      </c>
      <c r="F4" s="7" t="s">
        <v>4</v>
      </c>
      <c r="G4" s="7"/>
      <c r="H4" s="7"/>
      <c r="I4" s="7"/>
      <c r="J4" s="7"/>
      <c r="K4" s="4"/>
      <c r="M4" s="7"/>
      <c r="N4" s="7"/>
      <c r="O4" s="7"/>
      <c r="P4" s="3"/>
    </row>
    <row r="5" spans="1:18" x14ac:dyDescent="0.25">
      <c r="A5" s="5"/>
      <c r="B5" s="6">
        <v>3</v>
      </c>
      <c r="C5" s="31" t="s">
        <v>5</v>
      </c>
      <c r="D5" s="30"/>
      <c r="E5" s="7">
        <v>7</v>
      </c>
      <c r="F5" s="7" t="s">
        <v>6</v>
      </c>
      <c r="G5" s="7"/>
      <c r="H5" s="7"/>
      <c r="I5" s="32"/>
      <c r="J5" s="30"/>
      <c r="K5" s="5"/>
      <c r="M5" s="3"/>
      <c r="N5" s="3"/>
      <c r="O5" s="3"/>
      <c r="P5" s="5"/>
    </row>
    <row r="6" spans="1:18" x14ac:dyDescent="0.25">
      <c r="A6" s="3"/>
      <c r="B6" s="6">
        <v>4</v>
      </c>
      <c r="C6" s="5" t="s">
        <v>7</v>
      </c>
      <c r="D6" s="5"/>
      <c r="E6" s="6">
        <v>8</v>
      </c>
      <c r="F6" s="7" t="s">
        <v>8</v>
      </c>
      <c r="G6" s="3"/>
      <c r="H6" s="3"/>
      <c r="I6" s="3"/>
      <c r="J6" s="3"/>
      <c r="K6" s="4"/>
      <c r="M6" s="7"/>
      <c r="N6" s="3"/>
      <c r="O6" s="3"/>
      <c r="P6" s="5"/>
    </row>
    <row r="7" spans="1:18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4"/>
      <c r="M7" s="7"/>
      <c r="N7" s="3"/>
      <c r="O7" s="3"/>
      <c r="P7" s="5"/>
    </row>
    <row r="8" spans="1:18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8" x14ac:dyDescent="0.25">
      <c r="A9" s="26"/>
      <c r="B9" s="26" t="s">
        <v>9</v>
      </c>
      <c r="C9" s="26" t="s">
        <v>10</v>
      </c>
      <c r="D9" s="33" t="s">
        <v>0</v>
      </c>
      <c r="E9" s="34"/>
      <c r="F9" s="34"/>
      <c r="G9" s="34"/>
      <c r="H9" s="34"/>
      <c r="I9" s="34"/>
      <c r="J9" s="34"/>
      <c r="K9" s="34"/>
      <c r="L9" s="26" t="s">
        <v>11</v>
      </c>
      <c r="M9" s="26" t="s">
        <v>12</v>
      </c>
      <c r="N9" s="26" t="s">
        <v>13</v>
      </c>
      <c r="O9" s="26" t="s">
        <v>14</v>
      </c>
      <c r="P9" s="28" t="s">
        <v>15</v>
      </c>
    </row>
    <row r="10" spans="1:18" x14ac:dyDescent="0.25">
      <c r="A10" s="27"/>
      <c r="B10" s="27"/>
      <c r="C10" s="27"/>
      <c r="D10" s="9">
        <v>1</v>
      </c>
      <c r="E10" s="9">
        <v>2</v>
      </c>
      <c r="F10" s="9">
        <v>3</v>
      </c>
      <c r="G10" s="9">
        <v>4</v>
      </c>
      <c r="H10" s="9">
        <v>5</v>
      </c>
      <c r="I10" s="9">
        <v>6</v>
      </c>
      <c r="J10" s="9" t="s">
        <v>16</v>
      </c>
      <c r="K10" s="9" t="s">
        <v>17</v>
      </c>
      <c r="L10" s="27"/>
      <c r="M10" s="27"/>
      <c r="N10" s="27"/>
      <c r="O10" s="27"/>
      <c r="P10" s="27"/>
    </row>
    <row r="11" spans="1:18" x14ac:dyDescent="0.25">
      <c r="A11" s="10" t="s">
        <v>25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8" x14ac:dyDescent="0.25">
      <c r="A12" s="12"/>
      <c r="B12" s="12">
        <v>1</v>
      </c>
      <c r="C12" s="12"/>
      <c r="D12" s="12">
        <v>25</v>
      </c>
      <c r="E12" s="12">
        <v>25</v>
      </c>
      <c r="F12" s="12">
        <v>25</v>
      </c>
      <c r="G12" s="12">
        <v>25</v>
      </c>
      <c r="H12" s="12">
        <v>25</v>
      </c>
      <c r="I12" s="19">
        <v>25</v>
      </c>
      <c r="J12" s="12">
        <v>25</v>
      </c>
      <c r="K12" s="12">
        <v>25</v>
      </c>
      <c r="L12" s="13">
        <f t="shared" ref="L12:L19" si="0">ROUND(M12/6,1)</f>
        <v>25</v>
      </c>
      <c r="M12" s="13">
        <f t="shared" ref="M12:M19" si="1">D12+E12+F12+G12+H12+I12</f>
        <v>150</v>
      </c>
      <c r="N12" s="14"/>
      <c r="O12" s="13">
        <f t="shared" ref="O12:O19" si="2">M12-N12</f>
        <v>150</v>
      </c>
      <c r="P12" s="15"/>
      <c r="R12" s="35" t="s">
        <v>31</v>
      </c>
    </row>
    <row r="13" spans="1:18" x14ac:dyDescent="0.25">
      <c r="A13" s="12"/>
      <c r="B13" s="12">
        <v>2</v>
      </c>
      <c r="C13" s="12"/>
      <c r="D13" s="12">
        <v>29</v>
      </c>
      <c r="E13" s="12">
        <v>30</v>
      </c>
      <c r="F13" s="12">
        <v>30</v>
      </c>
      <c r="G13" s="12">
        <v>29</v>
      </c>
      <c r="H13" s="12">
        <v>29</v>
      </c>
      <c r="I13" s="24">
        <v>29</v>
      </c>
      <c r="J13" s="12">
        <v>30</v>
      </c>
      <c r="K13" s="12">
        <v>28</v>
      </c>
      <c r="L13" s="13">
        <f t="shared" si="0"/>
        <v>29.3</v>
      </c>
      <c r="M13" s="13">
        <f t="shared" si="1"/>
        <v>176</v>
      </c>
      <c r="N13" s="14"/>
      <c r="O13" s="13">
        <f t="shared" si="2"/>
        <v>176</v>
      </c>
      <c r="P13" s="15">
        <v>1</v>
      </c>
      <c r="Q13" s="25" t="s">
        <v>49</v>
      </c>
      <c r="R13" s="35" t="s">
        <v>32</v>
      </c>
    </row>
    <row r="14" spans="1:18" x14ac:dyDescent="0.25">
      <c r="A14" s="12"/>
      <c r="B14" s="12">
        <v>3</v>
      </c>
      <c r="C14" s="12"/>
      <c r="D14" s="12">
        <v>30</v>
      </c>
      <c r="E14" s="12">
        <v>28</v>
      </c>
      <c r="F14" s="12">
        <v>28</v>
      </c>
      <c r="G14" s="12">
        <v>27</v>
      </c>
      <c r="H14" s="12">
        <v>27</v>
      </c>
      <c r="I14" s="12">
        <v>27</v>
      </c>
      <c r="J14" s="12">
        <v>26</v>
      </c>
      <c r="K14" s="12">
        <v>30</v>
      </c>
      <c r="L14" s="13">
        <f t="shared" si="0"/>
        <v>27.8</v>
      </c>
      <c r="M14" s="13">
        <f t="shared" si="1"/>
        <v>167</v>
      </c>
      <c r="N14" s="14"/>
      <c r="O14" s="13">
        <f t="shared" si="2"/>
        <v>167</v>
      </c>
      <c r="P14" s="15">
        <v>3</v>
      </c>
      <c r="Q14" s="25" t="s">
        <v>38</v>
      </c>
    </row>
    <row r="15" spans="1:18" x14ac:dyDescent="0.25">
      <c r="A15" s="12"/>
      <c r="B15" s="12">
        <v>4</v>
      </c>
      <c r="C15" s="12"/>
      <c r="D15" s="12">
        <v>28</v>
      </c>
      <c r="E15" s="12">
        <v>27</v>
      </c>
      <c r="F15" s="12">
        <v>27</v>
      </c>
      <c r="G15" s="12">
        <v>26</v>
      </c>
      <c r="H15" s="12">
        <v>26</v>
      </c>
      <c r="I15" s="12">
        <v>28</v>
      </c>
      <c r="J15" s="12">
        <v>28</v>
      </c>
      <c r="K15" s="12">
        <v>29</v>
      </c>
      <c r="L15" s="13">
        <f t="shared" si="0"/>
        <v>27</v>
      </c>
      <c r="M15" s="13">
        <f t="shared" si="1"/>
        <v>162</v>
      </c>
      <c r="N15" s="14"/>
      <c r="O15" s="13">
        <f t="shared" si="2"/>
        <v>162</v>
      </c>
      <c r="P15" s="15"/>
    </row>
    <row r="16" spans="1:18" x14ac:dyDescent="0.25">
      <c r="A16" s="12"/>
      <c r="B16" s="12">
        <v>5</v>
      </c>
      <c r="C16" s="12"/>
      <c r="D16" s="12">
        <v>25</v>
      </c>
      <c r="E16" s="12">
        <v>25</v>
      </c>
      <c r="F16" s="12">
        <v>25</v>
      </c>
      <c r="G16" s="12">
        <v>25</v>
      </c>
      <c r="H16" s="12">
        <v>25</v>
      </c>
      <c r="I16" s="12">
        <v>25</v>
      </c>
      <c r="J16" s="12">
        <v>25</v>
      </c>
      <c r="K16" s="12">
        <v>25</v>
      </c>
      <c r="L16" s="13">
        <f t="shared" si="0"/>
        <v>25</v>
      </c>
      <c r="M16" s="13">
        <f t="shared" si="1"/>
        <v>150</v>
      </c>
      <c r="N16" s="14"/>
      <c r="O16" s="13">
        <f t="shared" si="2"/>
        <v>150</v>
      </c>
      <c r="P16" s="15"/>
    </row>
    <row r="17" spans="1:17" x14ac:dyDescent="0.25">
      <c r="A17" s="12"/>
      <c r="B17" s="12">
        <v>6</v>
      </c>
      <c r="C17" s="12"/>
      <c r="D17" s="12">
        <v>25</v>
      </c>
      <c r="E17" s="12">
        <v>25</v>
      </c>
      <c r="F17" s="12">
        <v>25</v>
      </c>
      <c r="G17" s="12">
        <v>25</v>
      </c>
      <c r="H17" s="12">
        <v>25</v>
      </c>
      <c r="I17" s="12">
        <v>26</v>
      </c>
      <c r="J17" s="12">
        <v>25</v>
      </c>
      <c r="K17" s="12">
        <v>25</v>
      </c>
      <c r="L17" s="13">
        <f t="shared" si="0"/>
        <v>25.2</v>
      </c>
      <c r="M17" s="13">
        <f t="shared" si="1"/>
        <v>151</v>
      </c>
      <c r="N17" s="14"/>
      <c r="O17" s="13">
        <f t="shared" si="2"/>
        <v>151</v>
      </c>
      <c r="P17" s="15"/>
    </row>
    <row r="18" spans="1:17" x14ac:dyDescent="0.25">
      <c r="A18" s="12"/>
      <c r="B18" s="12">
        <v>7</v>
      </c>
      <c r="C18" s="12"/>
      <c r="D18" s="12">
        <v>27</v>
      </c>
      <c r="E18" s="12">
        <v>29</v>
      </c>
      <c r="F18" s="12">
        <v>26</v>
      </c>
      <c r="G18" s="12">
        <v>28</v>
      </c>
      <c r="H18" s="12">
        <v>28</v>
      </c>
      <c r="I18" s="12">
        <v>25</v>
      </c>
      <c r="J18" s="12">
        <v>27</v>
      </c>
      <c r="K18" s="12">
        <v>27</v>
      </c>
      <c r="L18" s="13">
        <f t="shared" si="0"/>
        <v>27.2</v>
      </c>
      <c r="M18" s="13">
        <f t="shared" si="1"/>
        <v>163</v>
      </c>
      <c r="N18" s="14"/>
      <c r="O18" s="13">
        <f t="shared" si="2"/>
        <v>163</v>
      </c>
      <c r="P18" s="15"/>
    </row>
    <row r="19" spans="1:17" x14ac:dyDescent="0.25">
      <c r="A19" s="12"/>
      <c r="B19" s="12">
        <v>8</v>
      </c>
      <c r="C19" s="12"/>
      <c r="D19" s="12">
        <v>26</v>
      </c>
      <c r="E19" s="12">
        <v>26</v>
      </c>
      <c r="F19" s="12">
        <v>29</v>
      </c>
      <c r="G19" s="12">
        <v>30</v>
      </c>
      <c r="H19" s="12">
        <v>30</v>
      </c>
      <c r="I19" s="12">
        <v>29</v>
      </c>
      <c r="J19" s="12">
        <v>29</v>
      </c>
      <c r="K19" s="12">
        <v>26</v>
      </c>
      <c r="L19" s="13">
        <f t="shared" si="0"/>
        <v>28.3</v>
      </c>
      <c r="M19" s="13">
        <f t="shared" si="1"/>
        <v>170</v>
      </c>
      <c r="N19" s="14"/>
      <c r="O19" s="13">
        <f t="shared" si="2"/>
        <v>170</v>
      </c>
      <c r="P19" s="15">
        <v>2</v>
      </c>
      <c r="Q19" s="25" t="s">
        <v>43</v>
      </c>
    </row>
    <row r="21" spans="1:17" ht="15.75" customHeight="1" x14ac:dyDescent="0.25">
      <c r="A21" s="21"/>
      <c r="C21" s="22" t="s">
        <v>33</v>
      </c>
    </row>
    <row r="22" spans="1:17" ht="15.75" customHeight="1" x14ac:dyDescent="0.25">
      <c r="A22" s="23"/>
      <c r="C22" s="22" t="s">
        <v>34</v>
      </c>
    </row>
    <row r="23" spans="1:17" ht="15.75" customHeight="1" x14ac:dyDescent="0.25">
      <c r="C23" s="8" t="s">
        <v>24</v>
      </c>
    </row>
    <row r="24" spans="1:17" ht="15.75" customHeight="1" x14ac:dyDescent="0.25"/>
    <row r="25" spans="1:17" ht="15.75" customHeight="1" x14ac:dyDescent="0.25"/>
    <row r="26" spans="1:17" ht="15.75" customHeight="1" x14ac:dyDescent="0.25"/>
    <row r="27" spans="1:17" ht="15.75" customHeight="1" x14ac:dyDescent="0.25"/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A9:A10"/>
    <mergeCell ref="B9:B10"/>
    <mergeCell ref="C9:C10"/>
    <mergeCell ref="P9:P10"/>
    <mergeCell ref="C3:D3"/>
    <mergeCell ref="C4:D4"/>
    <mergeCell ref="C5:D5"/>
    <mergeCell ref="I5:J5"/>
    <mergeCell ref="D9:K9"/>
    <mergeCell ref="L9:L10"/>
    <mergeCell ref="M9:M10"/>
    <mergeCell ref="N9:N10"/>
    <mergeCell ref="O9:O10"/>
  </mergeCells>
  <conditionalFormatting sqref="D12:I12">
    <cfRule type="cellIs" dxfId="19" priority="1" operator="greaterThanOrEqual">
      <formula>$L$12+3</formula>
    </cfRule>
    <cfRule type="cellIs" dxfId="18" priority="2" operator="lessThanOrEqual">
      <formula>$L$12-3</formula>
    </cfRule>
  </conditionalFormatting>
  <conditionalFormatting sqref="D13:I13">
    <cfRule type="cellIs" dxfId="17" priority="3" operator="greaterThanOrEqual">
      <formula>$L$13+3</formula>
    </cfRule>
    <cfRule type="cellIs" dxfId="16" priority="4" operator="lessThanOrEqual">
      <formula>$L$13-3</formula>
    </cfRule>
  </conditionalFormatting>
  <conditionalFormatting sqref="D14:I14">
    <cfRule type="cellIs" dxfId="15" priority="5" operator="greaterThanOrEqual">
      <formula>$L$14+3</formula>
    </cfRule>
    <cfRule type="cellIs" dxfId="14" priority="6" operator="lessThanOrEqual">
      <formula>$L$14-3</formula>
    </cfRule>
  </conditionalFormatting>
  <conditionalFormatting sqref="D15:I15">
    <cfRule type="cellIs" dxfId="13" priority="7" operator="greaterThanOrEqual">
      <formula>$L$15+3</formula>
    </cfRule>
    <cfRule type="cellIs" dxfId="12" priority="8" operator="lessThanOrEqual">
      <formula>$L$15-3</formula>
    </cfRule>
  </conditionalFormatting>
  <conditionalFormatting sqref="D16:I16">
    <cfRule type="cellIs" dxfId="11" priority="9" operator="greaterThanOrEqual">
      <formula>$L$16+3</formula>
    </cfRule>
    <cfRule type="cellIs" dxfId="10" priority="10" operator="lessThanOrEqual">
      <formula>$L$16-3</formula>
    </cfRule>
  </conditionalFormatting>
  <conditionalFormatting sqref="D17:I17">
    <cfRule type="cellIs" dxfId="9" priority="11" operator="greaterThanOrEqual">
      <formula>$L$17+3</formula>
    </cfRule>
    <cfRule type="cellIs" dxfId="8" priority="12" operator="lessThanOrEqual">
      <formula>$L$17-3</formula>
    </cfRule>
  </conditionalFormatting>
  <conditionalFormatting sqref="D18:I18">
    <cfRule type="cellIs" dxfId="7" priority="13" operator="greaterThanOrEqual">
      <formula>$L$18+3</formula>
    </cfRule>
    <cfRule type="cellIs" dxfId="6" priority="14" operator="lessThanOrEqual">
      <formula>$L$18-3</formula>
    </cfRule>
  </conditionalFormatting>
  <conditionalFormatting sqref="D19:I19">
    <cfRule type="cellIs" dxfId="5" priority="15" operator="greaterThanOrEqual">
      <formula>$L$19+3</formula>
    </cfRule>
    <cfRule type="cellIs" dxfId="4" priority="16" operator="lessThanOrEqual">
      <formula>$L$19-3</formula>
    </cfRule>
  </conditionalFormatting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tabSelected="1" workbookViewId="0">
      <selection activeCell="P15" sqref="P15"/>
    </sheetView>
  </sheetViews>
  <sheetFormatPr defaultColWidth="14.42578125" defaultRowHeight="15" customHeight="1" x14ac:dyDescent="0.25"/>
  <cols>
    <col min="1" max="15" width="8.7109375" customWidth="1"/>
    <col min="16" max="16" width="22.28515625" customWidth="1"/>
    <col min="17" max="17" width="21.7109375" customWidth="1"/>
    <col min="18" max="26" width="8.7109375" customWidth="1"/>
  </cols>
  <sheetData>
    <row r="1" spans="1:17" ht="17.25" x14ac:dyDescent="0.25">
      <c r="A1" s="1" t="s">
        <v>35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N1" s="3"/>
      <c r="O1" s="3"/>
    </row>
    <row r="2" spans="1:17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"/>
      <c r="M2" s="3"/>
      <c r="N2" s="3"/>
      <c r="O2" s="3"/>
    </row>
    <row r="3" spans="1:17" x14ac:dyDescent="0.25">
      <c r="A3" s="5" t="s">
        <v>0</v>
      </c>
      <c r="B3" s="6">
        <v>1</v>
      </c>
      <c r="C3" s="29" t="s">
        <v>1</v>
      </c>
      <c r="D3" s="30"/>
      <c r="E3" s="7">
        <v>5</v>
      </c>
      <c r="F3" s="7" t="s">
        <v>2</v>
      </c>
      <c r="G3" s="7"/>
      <c r="H3" s="7"/>
      <c r="I3" s="7"/>
      <c r="J3" s="7"/>
      <c r="K3" s="4"/>
      <c r="M3" s="7"/>
      <c r="N3" s="7"/>
      <c r="O3" s="7"/>
      <c r="P3" s="3"/>
    </row>
    <row r="4" spans="1:17" x14ac:dyDescent="0.25">
      <c r="A4" s="5"/>
      <c r="B4" s="6">
        <v>2</v>
      </c>
      <c r="C4" s="29" t="s">
        <v>3</v>
      </c>
      <c r="D4" s="30"/>
      <c r="E4" s="7">
        <v>6</v>
      </c>
      <c r="F4" s="7" t="s">
        <v>4</v>
      </c>
      <c r="G4" s="7"/>
      <c r="H4" s="7"/>
      <c r="I4" s="7"/>
      <c r="J4" s="7"/>
      <c r="K4" s="4"/>
      <c r="M4" s="7"/>
      <c r="N4" s="7"/>
      <c r="O4" s="7"/>
      <c r="P4" s="3"/>
    </row>
    <row r="5" spans="1:17" x14ac:dyDescent="0.25">
      <c r="A5" s="5"/>
      <c r="B5" s="6">
        <v>3</v>
      </c>
      <c r="C5" s="31" t="s">
        <v>5</v>
      </c>
      <c r="D5" s="30"/>
      <c r="E5" s="7">
        <v>7</v>
      </c>
      <c r="F5" s="7" t="s">
        <v>6</v>
      </c>
      <c r="G5" s="7"/>
      <c r="H5" s="7"/>
      <c r="I5" s="32"/>
      <c r="J5" s="30"/>
      <c r="K5" s="5"/>
      <c r="M5" s="3"/>
      <c r="N5" s="3"/>
      <c r="O5" s="3"/>
      <c r="P5" s="5"/>
    </row>
    <row r="6" spans="1:17" x14ac:dyDescent="0.25">
      <c r="A6" s="3"/>
      <c r="B6" s="6">
        <v>4</v>
      </c>
      <c r="C6" s="5" t="s">
        <v>7</v>
      </c>
      <c r="D6" s="5"/>
      <c r="E6" s="6">
        <v>8</v>
      </c>
      <c r="F6" s="7" t="s">
        <v>8</v>
      </c>
      <c r="G6" s="3"/>
      <c r="H6" s="3"/>
      <c r="I6" s="3"/>
      <c r="J6" s="3"/>
      <c r="K6" s="4"/>
      <c r="M6" s="7"/>
      <c r="N6" s="3"/>
      <c r="O6" s="3"/>
      <c r="P6" s="5"/>
    </row>
    <row r="7" spans="1:1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4"/>
      <c r="M7" s="7"/>
      <c r="N7" s="3"/>
      <c r="O7" s="3"/>
      <c r="P7" s="5"/>
    </row>
    <row r="8" spans="1:17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7" x14ac:dyDescent="0.25">
      <c r="A9" s="26"/>
      <c r="B9" s="26" t="s">
        <v>9</v>
      </c>
      <c r="C9" s="26" t="s">
        <v>10</v>
      </c>
      <c r="D9" s="33" t="s">
        <v>0</v>
      </c>
      <c r="E9" s="34"/>
      <c r="F9" s="34"/>
      <c r="G9" s="34"/>
      <c r="H9" s="34"/>
      <c r="I9" s="34"/>
      <c r="J9" s="34"/>
      <c r="K9" s="34"/>
      <c r="L9" s="26" t="s">
        <v>11</v>
      </c>
      <c r="M9" s="26" t="s">
        <v>12</v>
      </c>
      <c r="N9" s="26" t="s">
        <v>13</v>
      </c>
      <c r="O9" s="26" t="s">
        <v>14</v>
      </c>
      <c r="P9" s="28" t="s">
        <v>15</v>
      </c>
    </row>
    <row r="10" spans="1:17" x14ac:dyDescent="0.25">
      <c r="A10" s="27"/>
      <c r="B10" s="27"/>
      <c r="C10" s="27"/>
      <c r="D10" s="9">
        <v>1</v>
      </c>
      <c r="E10" s="9">
        <v>2</v>
      </c>
      <c r="F10" s="9">
        <v>3</v>
      </c>
      <c r="G10" s="9">
        <v>4</v>
      </c>
      <c r="H10" s="9">
        <v>5</v>
      </c>
      <c r="I10" s="9">
        <v>6</v>
      </c>
      <c r="J10" s="9" t="s">
        <v>16</v>
      </c>
      <c r="K10" s="9" t="s">
        <v>17</v>
      </c>
      <c r="L10" s="27"/>
      <c r="M10" s="27"/>
      <c r="N10" s="27"/>
      <c r="O10" s="27"/>
      <c r="P10" s="27"/>
    </row>
    <row r="11" spans="1:17" x14ac:dyDescent="0.25">
      <c r="A11" s="10" t="s">
        <v>18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7" x14ac:dyDescent="0.25">
      <c r="A12" s="12"/>
      <c r="B12" s="12">
        <v>1</v>
      </c>
      <c r="C12" s="12"/>
      <c r="D12" s="12">
        <v>27</v>
      </c>
      <c r="E12" s="12">
        <v>27</v>
      </c>
      <c r="F12" s="12">
        <v>25</v>
      </c>
      <c r="G12" s="12">
        <v>27</v>
      </c>
      <c r="H12" s="12">
        <v>27</v>
      </c>
      <c r="I12" s="12">
        <v>26</v>
      </c>
      <c r="J12" s="12">
        <v>26</v>
      </c>
      <c r="K12" s="12">
        <v>30</v>
      </c>
      <c r="L12" s="13">
        <f t="shared" ref="L12:L13" si="0">ROUND(M12/6,1)</f>
        <v>26.5</v>
      </c>
      <c r="M12" s="13">
        <f t="shared" ref="M12:M13" si="1">D12+E12+F12+G12+H12+I12</f>
        <v>159</v>
      </c>
      <c r="N12" s="14"/>
      <c r="O12" s="13">
        <f t="shared" ref="O12:O13" si="2">M12-N12</f>
        <v>159</v>
      </c>
      <c r="Q12" s="15" t="s">
        <v>36</v>
      </c>
    </row>
    <row r="13" spans="1:17" x14ac:dyDescent="0.25">
      <c r="A13" s="12"/>
      <c r="B13" s="12">
        <v>2</v>
      </c>
      <c r="C13" s="12"/>
      <c r="D13" s="12">
        <v>26</v>
      </c>
      <c r="E13" s="12">
        <v>28</v>
      </c>
      <c r="F13" s="12">
        <v>28</v>
      </c>
      <c r="G13" s="12">
        <v>26</v>
      </c>
      <c r="H13" s="12">
        <v>27</v>
      </c>
      <c r="I13" s="12">
        <v>27</v>
      </c>
      <c r="J13" s="12">
        <v>27</v>
      </c>
      <c r="K13" s="12">
        <v>29</v>
      </c>
      <c r="L13" s="13">
        <f t="shared" si="0"/>
        <v>27</v>
      </c>
      <c r="M13" s="13">
        <f t="shared" si="1"/>
        <v>162</v>
      </c>
      <c r="N13" s="14"/>
      <c r="O13" s="13">
        <f t="shared" si="2"/>
        <v>162</v>
      </c>
      <c r="Q13" s="15" t="s">
        <v>36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A9:A10"/>
    <mergeCell ref="B9:B10"/>
    <mergeCell ref="C9:C10"/>
    <mergeCell ref="P9:P10"/>
    <mergeCell ref="C3:D3"/>
    <mergeCell ref="C4:D4"/>
    <mergeCell ref="C5:D5"/>
    <mergeCell ref="I5:J5"/>
    <mergeCell ref="D9:K9"/>
    <mergeCell ref="L9:L10"/>
    <mergeCell ref="M9:M10"/>
    <mergeCell ref="N9:N10"/>
    <mergeCell ref="O9:O10"/>
  </mergeCells>
  <conditionalFormatting sqref="D12:I12">
    <cfRule type="cellIs" dxfId="3" priority="1" operator="greaterThanOrEqual">
      <formula>$L$12+3</formula>
    </cfRule>
    <cfRule type="cellIs" dxfId="2" priority="2" operator="lessThanOrEqual">
      <formula>$L$12-3</formula>
    </cfRule>
  </conditionalFormatting>
  <conditionalFormatting sqref="D13:I13">
    <cfRule type="cellIs" dxfId="1" priority="3" operator="greaterThanOrEqual">
      <formula>$L$13+3</formula>
    </cfRule>
    <cfRule type="cellIs" dxfId="0" priority="4" operator="lessThanOrEqual">
      <formula>$L$13-3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класичне моделювання брів</vt:lpstr>
      <vt:lpstr>чоловічі брови</vt:lpstr>
      <vt:lpstr>ламінування брів</vt:lpstr>
      <vt:lpstr>Color brow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dcterms:created xsi:type="dcterms:W3CDTF">2024-03-28T07:45:21Z</dcterms:created>
  <dcterms:modified xsi:type="dcterms:W3CDTF">2025-02-27T11:41:16Z</dcterms:modified>
</cp:coreProperties>
</file>