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СПУ_03.02.2022\ЧУ 2024\ПІДРАХОВАНІ лічильні таблиці ПРОТОКОЛИ онлайн\"/>
    </mc:Choice>
  </mc:AlternateContent>
  <bookViews>
    <workbookView xWindow="0" yWindow="0" windowWidth="24000" windowHeight="9615" activeTab="2"/>
  </bookViews>
  <sheets>
    <sheet name="Макіяж «Color Smoky Eyes»" sheetId="1" r:id="rId1"/>
    <sheet name="Весільний макіяж" sheetId="3" r:id="rId2"/>
    <sheet name="Постер Український етн. стиль" sheetId="2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2" i="2" l="1"/>
  <c r="K12" i="2" s="1"/>
  <c r="L11" i="2"/>
  <c r="K11" i="2" s="1"/>
  <c r="L12" i="3"/>
  <c r="K12" i="3" s="1"/>
  <c r="L14" i="3"/>
  <c r="K14" i="3" s="1"/>
  <c r="L15" i="3"/>
  <c r="K15" i="3" s="1"/>
  <c r="L16" i="3"/>
  <c r="K16" i="3" s="1"/>
  <c r="L17" i="3"/>
  <c r="K17" i="3" s="1"/>
  <c r="L19" i="3"/>
  <c r="K19" i="3" s="1"/>
  <c r="L20" i="3"/>
  <c r="K20" i="3" s="1"/>
  <c r="L11" i="3"/>
  <c r="K11" i="3" s="1"/>
  <c r="L18" i="1" l="1"/>
  <c r="K18" i="1" s="1"/>
  <c r="L19" i="1"/>
  <c r="K19" i="1" s="1"/>
  <c r="L17" i="1"/>
  <c r="K17" i="1" s="1"/>
  <c r="L14" i="1"/>
  <c r="K14" i="1" s="1"/>
  <c r="L15" i="1"/>
  <c r="K15" i="1" s="1"/>
  <c r="L13" i="1"/>
  <c r="K13" i="1" s="1"/>
  <c r="L11" i="1"/>
  <c r="K11" i="1" s="1"/>
  <c r="N12" i="2" l="1"/>
  <c r="N11" i="2"/>
  <c r="N20" i="3"/>
  <c r="N19" i="3"/>
  <c r="N17" i="3"/>
  <c r="N16" i="3"/>
  <c r="N15" i="3"/>
  <c r="N14" i="3"/>
  <c r="N12" i="3"/>
  <c r="N11" i="3"/>
  <c r="N11" i="1"/>
  <c r="N15" i="1"/>
  <c r="N14" i="1"/>
  <c r="N19" i="1"/>
  <c r="N18" i="1"/>
  <c r="N17" i="1"/>
  <c r="N13" i="1"/>
</calcChain>
</file>

<file path=xl/comments1.xml><?xml version="1.0" encoding="utf-8"?>
<comments xmlns="http://schemas.openxmlformats.org/spreadsheetml/2006/main">
  <authors>
    <author>User</author>
  </authors>
  <commentList>
    <comment ref="F11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Виконано не технічно</t>
        </r>
      </text>
    </comment>
    <comment ref="H11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не відповідає завданню номінації</t>
        </r>
      </text>
    </comment>
    <comment ref="F17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виконано не за правилами</t>
        </r>
      </text>
    </comment>
    <comment ref="F18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виконано не за правилами</t>
        </r>
      </text>
    </comment>
    <comment ref="F19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виконано не за правилами</t>
        </r>
      </text>
    </comment>
  </commentList>
</comments>
</file>

<file path=xl/comments2.xml><?xml version="1.0" encoding="utf-8"?>
<comments xmlns="http://schemas.openxmlformats.org/spreadsheetml/2006/main">
  <authors>
    <author>User</author>
  </authors>
  <commentList>
    <comment ref="F14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нетехнічна форма</t>
        </r>
      </text>
    </comment>
    <comment ref="F16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нечисто виконано</t>
        </r>
      </text>
    </comment>
  </commentList>
</comments>
</file>

<file path=xl/sharedStrings.xml><?xml version="1.0" encoding="utf-8"?>
<sst xmlns="http://schemas.openxmlformats.org/spreadsheetml/2006/main" count="86" uniqueCount="41">
  <si>
    <t>СУДДІ</t>
  </si>
  <si>
    <t>НОМЕР УЧАСНИКА</t>
  </si>
  <si>
    <t>ПІБ</t>
  </si>
  <si>
    <t>СЕРЕДНІЙ БАЛ</t>
  </si>
  <si>
    <t>ЗАГ. БАЛ</t>
  </si>
  <si>
    <t>ШТРАФ</t>
  </si>
  <si>
    <t>ФІНАЛЬНИЙ БАЛ</t>
  </si>
  <si>
    <t>МІСЦЕ</t>
  </si>
  <si>
    <t>юніори</t>
  </si>
  <si>
    <t>майстри</t>
  </si>
  <si>
    <t>студенти</t>
  </si>
  <si>
    <t>При розбіжності балів судді на 3 або вище від середнього значення, суддя отримає жовту картку (попередження), а його бал замінюється на середнє значення.</t>
  </si>
  <si>
    <t>розбіжність балів на 3 або більше від середнього балу у меншу сторону</t>
  </si>
  <si>
    <t xml:space="preserve">розбіжність балів на 3 або більше від середнього балу у більшу сторону </t>
  </si>
  <si>
    <t>Номінація: Макіяж «Color Smoky Eyes»</t>
  </si>
  <si>
    <t>Номінація:  Весільний макіяж</t>
  </si>
  <si>
    <t xml:space="preserve">Номінація: Постер «Український етнічний стиль. Комерційний макіяж»
 </t>
  </si>
  <si>
    <t>Євтихова</t>
  </si>
  <si>
    <t>Стецків</t>
  </si>
  <si>
    <t>Марцинковська</t>
  </si>
  <si>
    <t>Бойчук</t>
  </si>
  <si>
    <t>Лещинська</t>
  </si>
  <si>
    <t>Ахтимійчук</t>
  </si>
  <si>
    <t>Золоташко</t>
  </si>
  <si>
    <t>Лєщинська</t>
  </si>
  <si>
    <t>Ахтімійчук</t>
  </si>
  <si>
    <t>бр</t>
  </si>
  <si>
    <t>Бал судді №3 змінно з 25 на 28(середній бал суддів), згідно з правилами системи оцінювання СПУ та ОМС</t>
  </si>
  <si>
    <t>Бал судді №7  змінно з 25 на 29 (середній бал суддів), згідно з правилами системи оцінювання СПУ та ОМС</t>
  </si>
  <si>
    <t>романяк вікторія</t>
  </si>
  <si>
    <t>хом’як лілія</t>
  </si>
  <si>
    <t>стецьків юліана</t>
  </si>
  <si>
    <t>ковела аліна</t>
  </si>
  <si>
    <t>манько анастасія</t>
  </si>
  <si>
    <t>лугиня софія</t>
  </si>
  <si>
    <t>пилявська дар’я</t>
  </si>
  <si>
    <t>сидоренко валерія</t>
  </si>
  <si>
    <t>ігнатова дар’я</t>
  </si>
  <si>
    <t>бондаренко кіра</t>
  </si>
  <si>
    <t xml:space="preserve">мартинюк софія </t>
  </si>
  <si>
    <t>лабуть тетяна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</si>
</sst>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  <font>
      <sz val="10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11"/>
      <color rgb="FFFF0000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2" fillId="0" borderId="6" xfId="0" applyFont="1" applyBorder="1" applyAlignment="1">
      <alignment horizontal="center" vertical="center"/>
    </xf>
    <xf numFmtId="0" fontId="0" fillId="2" borderId="0" xfId="0" applyFill="1"/>
    <xf numFmtId="0" fontId="3" fillId="0" borderId="6" xfId="0" applyFont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0" fillId="3" borderId="6" xfId="0" applyFill="1" applyBorder="1"/>
    <xf numFmtId="0" fontId="2" fillId="3" borderId="6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/>
    </xf>
    <xf numFmtId="0" fontId="4" fillId="0" borderId="0" xfId="0" applyFont="1"/>
    <xf numFmtId="0" fontId="0" fillId="4" borderId="7" xfId="0" applyFill="1" applyBorder="1"/>
    <xf numFmtId="0" fontId="0" fillId="5" borderId="7" xfId="0" applyFill="1" applyBorder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vertical="center"/>
    </xf>
    <xf numFmtId="2" fontId="0" fillId="2" borderId="0" xfId="0" applyNumberFormat="1" applyFill="1"/>
    <xf numFmtId="2" fontId="3" fillId="3" borderId="6" xfId="0" applyNumberFormat="1" applyFont="1" applyFill="1" applyBorder="1" applyAlignment="1">
      <alignment horizontal="center" vertical="center"/>
    </xf>
    <xf numFmtId="2" fontId="0" fillId="0" borderId="0" xfId="0" applyNumberFormat="1"/>
    <xf numFmtId="0" fontId="7" fillId="0" borderId="0" xfId="0" applyFont="1"/>
    <xf numFmtId="0" fontId="3" fillId="5" borderId="6" xfId="0" applyFont="1" applyFill="1" applyBorder="1" applyAlignment="1">
      <alignment horizontal="center" vertical="center"/>
    </xf>
    <xf numFmtId="0" fontId="0" fillId="0" borderId="0" xfId="0"/>
    <xf numFmtId="0" fontId="2" fillId="6" borderId="6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2" fontId="0" fillId="0" borderId="5" xfId="0" applyNumberFormat="1" applyBorder="1" applyAlignment="1">
      <alignment horizontal="center" vertical="center" wrapText="1"/>
    </xf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/>
    </xf>
  </cellXfs>
  <cellStyles count="1">
    <cellStyle name="Обычный" xfId="0" builtinId="0"/>
  </cellStyles>
  <dxfs count="48">
    <dxf>
      <font>
        <color theme="7" tint="-0.24994659260841701"/>
      </font>
      <fill>
        <patternFill>
          <bgColor theme="7" tint="0.59996337778862885"/>
        </patternFill>
      </fill>
    </dxf>
    <dxf>
      <font>
        <color theme="7" tint="-0.499984740745262"/>
      </font>
      <fill>
        <patternFill>
          <bgColor rgb="FFFFFF00"/>
        </patternFill>
      </fill>
    </dxf>
    <dxf>
      <font>
        <color theme="7" tint="-0.499984740745262"/>
      </font>
      <fill>
        <patternFill>
          <bgColor rgb="FFFFFF00"/>
        </patternFill>
      </fill>
    </dxf>
    <dxf>
      <font>
        <color theme="7" tint="-0.24994659260841701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theme="7" tint="-0.24994659260841701"/>
      </font>
      <fill>
        <patternFill>
          <bgColor theme="7" tint="0.59996337778862885"/>
        </patternFill>
      </fill>
    </dxf>
    <dxf>
      <font>
        <color theme="7" tint="-0.499984740745262"/>
      </font>
      <fill>
        <patternFill>
          <bgColor rgb="FFFFFF00"/>
        </patternFill>
      </fill>
    </dxf>
    <dxf>
      <font>
        <color theme="7" tint="-0.499984740745262"/>
      </font>
      <fill>
        <patternFill>
          <bgColor rgb="FFFFFF00"/>
        </patternFill>
      </fill>
    </dxf>
    <dxf>
      <font>
        <color theme="7" tint="-0.24994659260841701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theme="7" tint="-0.499984740745262"/>
      </font>
      <fill>
        <patternFill>
          <bgColor rgb="FFFFFF00"/>
        </patternFill>
      </fill>
    </dxf>
    <dxf>
      <font>
        <color theme="7" tint="-0.24994659260841701"/>
      </font>
      <fill>
        <patternFill>
          <bgColor theme="7" tint="0.59996337778862885"/>
        </patternFill>
      </fill>
    </dxf>
    <dxf>
      <font>
        <color theme="7" tint="-0.499984740745262"/>
      </font>
      <fill>
        <patternFill>
          <bgColor rgb="FFFFFF00"/>
        </patternFill>
      </fill>
    </dxf>
    <dxf>
      <font>
        <color theme="7" tint="-0.24994659260841701"/>
      </font>
      <fill>
        <patternFill>
          <bgColor theme="7" tint="0.59996337778862885"/>
        </patternFill>
      </fill>
    </dxf>
    <dxf>
      <font>
        <color theme="7" tint="-0.499984740745262"/>
      </font>
      <fill>
        <patternFill>
          <bgColor rgb="FFFFFF00"/>
        </patternFill>
      </fill>
    </dxf>
    <dxf>
      <font>
        <color theme="7" tint="-0.24994659260841701"/>
      </font>
      <fill>
        <patternFill>
          <bgColor theme="7" tint="0.59996337778862885"/>
        </patternFill>
      </fill>
    </dxf>
  </dxfs>
  <tableStyles count="0" defaultTableStyle="TableStyleMedium2" defaultPivotStyle="PivotStyleLight16"/>
  <colors>
    <mruColors>
      <color rgb="FFFFAFA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P23"/>
  <sheetViews>
    <sheetView workbookViewId="0">
      <selection activeCell="A19" sqref="A19"/>
    </sheetView>
  </sheetViews>
  <sheetFormatPr defaultRowHeight="15" x14ac:dyDescent="0.25"/>
  <cols>
    <col min="1" max="1" width="18.85546875" customWidth="1"/>
    <col min="11" max="11" width="9.140625" style="21"/>
    <col min="14" max="14" width="10.140625" customWidth="1"/>
    <col min="17" max="17" width="11.7109375" bestFit="1" customWidth="1"/>
  </cols>
  <sheetData>
    <row r="1" spans="1:15" x14ac:dyDescent="0.25">
      <c r="A1" s="1" t="s">
        <v>14</v>
      </c>
      <c r="B1" s="2"/>
      <c r="C1" s="2"/>
      <c r="D1" s="2"/>
      <c r="E1" s="2"/>
      <c r="F1" s="2"/>
      <c r="G1" s="2"/>
      <c r="H1" s="2"/>
      <c r="I1" s="2"/>
      <c r="J1" s="2"/>
      <c r="K1" s="17"/>
      <c r="L1" s="2"/>
      <c r="M1" s="2"/>
      <c r="N1" s="2"/>
    </row>
    <row r="2" spans="1:15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17"/>
      <c r="L2" s="2"/>
      <c r="M2" s="2"/>
      <c r="N2" s="2"/>
    </row>
    <row r="3" spans="1:15" x14ac:dyDescent="0.25">
      <c r="A3" s="3" t="s">
        <v>0</v>
      </c>
      <c r="B3" s="4">
        <v>1</v>
      </c>
      <c r="C3" s="35" t="s">
        <v>17</v>
      </c>
      <c r="D3" s="35"/>
      <c r="E3" s="4">
        <v>4</v>
      </c>
      <c r="F3" s="36" t="s">
        <v>20</v>
      </c>
      <c r="G3" s="36"/>
      <c r="H3" s="36"/>
      <c r="I3" s="36"/>
      <c r="J3" s="35"/>
      <c r="K3" s="18"/>
      <c r="L3" s="4"/>
      <c r="M3" s="4"/>
      <c r="N3" s="4"/>
      <c r="O3" s="2"/>
    </row>
    <row r="4" spans="1:15" x14ac:dyDescent="0.25">
      <c r="A4" s="3"/>
      <c r="B4" s="4">
        <v>2</v>
      </c>
      <c r="C4" s="35" t="s">
        <v>18</v>
      </c>
      <c r="D4" s="35"/>
      <c r="E4" s="4">
        <v>5</v>
      </c>
      <c r="F4" s="36" t="s">
        <v>21</v>
      </c>
      <c r="G4" s="36"/>
      <c r="H4" s="36"/>
      <c r="I4" s="36"/>
      <c r="J4" s="35"/>
      <c r="K4" s="18"/>
      <c r="L4" s="4"/>
      <c r="M4" s="4"/>
      <c r="N4" s="4"/>
      <c r="O4" s="2"/>
    </row>
    <row r="5" spans="1:15" x14ac:dyDescent="0.25">
      <c r="A5" s="3"/>
      <c r="B5" s="4">
        <v>3</v>
      </c>
      <c r="C5" s="35" t="s">
        <v>19</v>
      </c>
      <c r="D5" s="35"/>
      <c r="E5" s="4">
        <v>6</v>
      </c>
      <c r="F5" s="36" t="s">
        <v>22</v>
      </c>
      <c r="G5" s="36"/>
      <c r="H5" s="36"/>
      <c r="I5" s="36"/>
      <c r="J5" s="36"/>
      <c r="K5" s="17"/>
      <c r="L5" s="2"/>
      <c r="M5" s="2"/>
      <c r="N5" s="2"/>
      <c r="O5" s="3"/>
    </row>
    <row r="6" spans="1:15" x14ac:dyDescent="0.25">
      <c r="A6" s="3"/>
      <c r="B6" s="4"/>
      <c r="C6" s="4"/>
      <c r="D6" s="4"/>
      <c r="E6" s="4">
        <v>7</v>
      </c>
      <c r="F6" s="4" t="s">
        <v>23</v>
      </c>
      <c r="G6" s="4"/>
      <c r="H6" s="2"/>
      <c r="I6" s="4"/>
      <c r="J6" s="4"/>
      <c r="K6" s="17"/>
      <c r="L6" s="4"/>
      <c r="M6" s="2"/>
      <c r="N6" s="2"/>
      <c r="O6" s="3"/>
    </row>
    <row r="7" spans="1:15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17"/>
      <c r="L7" s="2"/>
      <c r="M7" s="2"/>
      <c r="N7" s="2"/>
    </row>
    <row r="8" spans="1:15" x14ac:dyDescent="0.25">
      <c r="A8" s="26"/>
      <c r="B8" s="26" t="s">
        <v>1</v>
      </c>
      <c r="C8" s="26" t="s">
        <v>2</v>
      </c>
      <c r="D8" s="30" t="s">
        <v>0</v>
      </c>
      <c r="E8" s="31"/>
      <c r="F8" s="31"/>
      <c r="G8" s="31"/>
      <c r="H8" s="31"/>
      <c r="I8" s="31"/>
      <c r="J8" s="32"/>
      <c r="K8" s="33" t="s">
        <v>3</v>
      </c>
      <c r="L8" s="26" t="s">
        <v>4</v>
      </c>
      <c r="M8" s="26" t="s">
        <v>5</v>
      </c>
      <c r="N8" s="26" t="s">
        <v>6</v>
      </c>
      <c r="O8" s="28" t="s">
        <v>7</v>
      </c>
    </row>
    <row r="9" spans="1:15" x14ac:dyDescent="0.25">
      <c r="A9" s="27"/>
      <c r="B9" s="27"/>
      <c r="C9" s="27"/>
      <c r="D9" s="5">
        <v>1</v>
      </c>
      <c r="E9" s="5">
        <v>2</v>
      </c>
      <c r="F9" s="5">
        <v>3</v>
      </c>
      <c r="G9" s="5">
        <v>4</v>
      </c>
      <c r="H9" s="5">
        <v>5</v>
      </c>
      <c r="I9" s="5">
        <v>6</v>
      </c>
      <c r="J9" s="5">
        <v>7</v>
      </c>
      <c r="K9" s="34"/>
      <c r="L9" s="27"/>
      <c r="M9" s="27"/>
      <c r="N9" s="27"/>
      <c r="O9" s="29"/>
    </row>
    <row r="10" spans="1:15" x14ac:dyDescent="0.25">
      <c r="A10" s="11" t="s">
        <v>10</v>
      </c>
      <c r="B10" s="6"/>
      <c r="C10" s="6"/>
      <c r="D10" s="6"/>
      <c r="E10" s="6"/>
      <c r="F10" s="6"/>
      <c r="G10" s="6"/>
      <c r="H10" s="6"/>
      <c r="I10" s="6"/>
      <c r="J10" s="6"/>
      <c r="K10" s="19"/>
      <c r="L10" s="6"/>
      <c r="M10" s="6"/>
      <c r="N10" s="6"/>
      <c r="O10" s="6"/>
    </row>
    <row r="11" spans="1:15" x14ac:dyDescent="0.25">
      <c r="A11" s="24" t="s">
        <v>29</v>
      </c>
      <c r="B11" s="7">
        <v>1</v>
      </c>
      <c r="C11" s="7"/>
      <c r="D11" s="7">
        <v>28</v>
      </c>
      <c r="E11" s="7">
        <v>27</v>
      </c>
      <c r="F11" s="7">
        <v>25</v>
      </c>
      <c r="G11" s="7">
        <v>27</v>
      </c>
      <c r="H11" s="8">
        <v>28</v>
      </c>
      <c r="I11" s="8">
        <v>27</v>
      </c>
      <c r="J11" s="8">
        <v>25</v>
      </c>
      <c r="K11" s="20">
        <f>L11/7</f>
        <v>26.714285714285715</v>
      </c>
      <c r="L11" s="8">
        <f>D11+E11+F11+G11+H11+I11+J11</f>
        <v>187</v>
      </c>
      <c r="M11" s="9"/>
      <c r="N11" s="8">
        <f t="shared" ref="N11" si="0">L11-M11</f>
        <v>187</v>
      </c>
      <c r="O11" s="25">
        <v>3</v>
      </c>
    </row>
    <row r="12" spans="1:15" x14ac:dyDescent="0.25">
      <c r="A12" s="11" t="s">
        <v>8</v>
      </c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3"/>
    </row>
    <row r="13" spans="1:15" x14ac:dyDescent="0.25">
      <c r="A13" s="24" t="s">
        <v>32</v>
      </c>
      <c r="B13" s="7">
        <v>5</v>
      </c>
      <c r="C13" s="7"/>
      <c r="D13" s="7">
        <v>30</v>
      </c>
      <c r="E13" s="7">
        <v>29</v>
      </c>
      <c r="F13" s="7">
        <v>29</v>
      </c>
      <c r="G13" s="7">
        <v>30</v>
      </c>
      <c r="H13" s="8">
        <v>30</v>
      </c>
      <c r="I13" s="8">
        <v>29</v>
      </c>
      <c r="J13" s="8">
        <v>29</v>
      </c>
      <c r="K13" s="20">
        <f t="shared" ref="K13:K19" si="1">L13/7</f>
        <v>29.428571428571427</v>
      </c>
      <c r="L13" s="8">
        <f>D13+E13+F13+G13+H13+I13+J13</f>
        <v>206</v>
      </c>
      <c r="M13" s="9"/>
      <c r="N13" s="8">
        <f t="shared" ref="N13:N14" si="2">L13-M13</f>
        <v>206</v>
      </c>
      <c r="O13" s="25">
        <v>1</v>
      </c>
    </row>
    <row r="14" spans="1:15" x14ac:dyDescent="0.25">
      <c r="A14" s="38" t="s">
        <v>31</v>
      </c>
      <c r="B14" s="7">
        <v>6</v>
      </c>
      <c r="C14" s="7"/>
      <c r="D14" s="7">
        <v>29</v>
      </c>
      <c r="E14" s="7">
        <v>30</v>
      </c>
      <c r="F14" s="7">
        <v>30</v>
      </c>
      <c r="G14" s="7">
        <v>29</v>
      </c>
      <c r="H14" s="8">
        <v>28</v>
      </c>
      <c r="I14" s="8">
        <v>30</v>
      </c>
      <c r="J14" s="8">
        <v>27</v>
      </c>
      <c r="K14" s="20">
        <f t="shared" si="1"/>
        <v>29</v>
      </c>
      <c r="L14" s="8">
        <f t="shared" ref="L14:L15" si="3">D14+E14+F14+G14+H14+I14+J14</f>
        <v>203</v>
      </c>
      <c r="M14" s="9"/>
      <c r="N14" s="8">
        <f t="shared" si="2"/>
        <v>203</v>
      </c>
      <c r="O14" s="25">
        <v>2</v>
      </c>
    </row>
    <row r="15" spans="1:15" x14ac:dyDescent="0.25">
      <c r="A15" s="24" t="s">
        <v>30</v>
      </c>
      <c r="B15" s="7">
        <v>7</v>
      </c>
      <c r="C15" s="7"/>
      <c r="D15" s="7">
        <v>28</v>
      </c>
      <c r="E15" s="7">
        <v>28</v>
      </c>
      <c r="F15" s="7">
        <v>28</v>
      </c>
      <c r="G15" s="7">
        <v>28</v>
      </c>
      <c r="H15" s="8">
        <v>29</v>
      </c>
      <c r="I15" s="8">
        <v>27</v>
      </c>
      <c r="J15" s="8">
        <v>25</v>
      </c>
      <c r="K15" s="20">
        <f t="shared" si="1"/>
        <v>27.571428571428573</v>
      </c>
      <c r="L15" s="8">
        <f t="shared" si="3"/>
        <v>193</v>
      </c>
      <c r="M15" s="9"/>
      <c r="N15" s="8">
        <f>L15-M15</f>
        <v>193</v>
      </c>
      <c r="O15" s="25">
        <v>3</v>
      </c>
    </row>
    <row r="16" spans="1:15" x14ac:dyDescent="0.25">
      <c r="A16" s="11" t="s">
        <v>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3"/>
    </row>
    <row r="17" spans="1:16" x14ac:dyDescent="0.25">
      <c r="A17" s="24" t="s">
        <v>34</v>
      </c>
      <c r="B17" s="7">
        <v>10</v>
      </c>
      <c r="C17" s="7"/>
      <c r="D17" s="7">
        <v>28</v>
      </c>
      <c r="E17" s="7">
        <v>30</v>
      </c>
      <c r="F17" s="23">
        <v>28</v>
      </c>
      <c r="G17" s="7">
        <v>28</v>
      </c>
      <c r="H17" s="8">
        <v>30</v>
      </c>
      <c r="I17" s="8">
        <v>29</v>
      </c>
      <c r="J17" s="8">
        <v>26</v>
      </c>
      <c r="K17" s="20">
        <f t="shared" si="1"/>
        <v>28.428571428571427</v>
      </c>
      <c r="L17" s="8">
        <f>D17+E17+F17+G17+H17+I17+J17</f>
        <v>199</v>
      </c>
      <c r="M17" s="9"/>
      <c r="N17" s="8">
        <f t="shared" ref="N17" si="4">L17-M17</f>
        <v>199</v>
      </c>
      <c r="O17" s="25">
        <v>2</v>
      </c>
      <c r="P17" t="s">
        <v>27</v>
      </c>
    </row>
    <row r="18" spans="1:16" x14ac:dyDescent="0.25">
      <c r="A18" s="24" t="s">
        <v>33</v>
      </c>
      <c r="B18" s="7">
        <v>11</v>
      </c>
      <c r="C18" s="7"/>
      <c r="D18" s="7">
        <v>27</v>
      </c>
      <c r="E18" s="7">
        <v>28</v>
      </c>
      <c r="F18" s="7">
        <v>27</v>
      </c>
      <c r="G18" s="7">
        <v>29</v>
      </c>
      <c r="H18" s="8">
        <v>28</v>
      </c>
      <c r="I18" s="8">
        <v>28</v>
      </c>
      <c r="J18" s="8">
        <v>30</v>
      </c>
      <c r="K18" s="20">
        <f t="shared" si="1"/>
        <v>28.142857142857142</v>
      </c>
      <c r="L18" s="8">
        <f t="shared" ref="L18:L19" si="5">D18+E18+F18+G18+H18+I18+J18</f>
        <v>197</v>
      </c>
      <c r="M18" s="9"/>
      <c r="N18" s="8">
        <f t="shared" ref="N18" si="6">L18-M18</f>
        <v>197</v>
      </c>
      <c r="O18" s="25">
        <v>3</v>
      </c>
    </row>
    <row r="19" spans="1:16" x14ac:dyDescent="0.25">
      <c r="A19" s="24" t="s">
        <v>35</v>
      </c>
      <c r="B19" s="7">
        <v>12</v>
      </c>
      <c r="C19" s="7"/>
      <c r="D19" s="7">
        <v>29</v>
      </c>
      <c r="E19" s="7">
        <v>29</v>
      </c>
      <c r="F19" s="7">
        <v>26</v>
      </c>
      <c r="G19" s="7">
        <v>30</v>
      </c>
      <c r="H19" s="8">
        <v>29</v>
      </c>
      <c r="I19" s="8">
        <v>30</v>
      </c>
      <c r="J19" s="8">
        <v>28</v>
      </c>
      <c r="K19" s="20">
        <f t="shared" si="1"/>
        <v>28.714285714285715</v>
      </c>
      <c r="L19" s="8">
        <f t="shared" si="5"/>
        <v>201</v>
      </c>
      <c r="M19" s="9"/>
      <c r="N19" s="8">
        <f>L19-M19</f>
        <v>201</v>
      </c>
      <c r="O19" s="25">
        <v>1</v>
      </c>
    </row>
    <row r="20" spans="1:16" ht="15.75" thickBot="1" x14ac:dyDescent="0.3"/>
    <row r="21" spans="1:16" ht="15.75" thickBot="1" x14ac:dyDescent="0.3">
      <c r="A21" s="16"/>
      <c r="C21" s="14" t="s">
        <v>12</v>
      </c>
    </row>
    <row r="22" spans="1:16" ht="15.75" thickBot="1" x14ac:dyDescent="0.3">
      <c r="A22" s="15"/>
      <c r="C22" s="14" t="s">
        <v>13</v>
      </c>
    </row>
    <row r="23" spans="1:16" x14ac:dyDescent="0.25">
      <c r="C23" t="s">
        <v>11</v>
      </c>
    </row>
  </sheetData>
  <mergeCells count="15">
    <mergeCell ref="C3:D3"/>
    <mergeCell ref="F3:J3"/>
    <mergeCell ref="C4:D4"/>
    <mergeCell ref="F4:J4"/>
    <mergeCell ref="C5:D5"/>
    <mergeCell ref="F5:J5"/>
    <mergeCell ref="M8:M9"/>
    <mergeCell ref="N8:N9"/>
    <mergeCell ref="O8:O9"/>
    <mergeCell ref="A8:A9"/>
    <mergeCell ref="B8:B9"/>
    <mergeCell ref="C8:C9"/>
    <mergeCell ref="D8:J8"/>
    <mergeCell ref="K8:K9"/>
    <mergeCell ref="L8:L9"/>
  </mergeCells>
  <conditionalFormatting sqref="D11:H11 D13:H14">
    <cfRule type="cellIs" dxfId="47" priority="45" operator="greaterThan">
      <formula>#REF!+3</formula>
    </cfRule>
    <cfRule type="cellIs" dxfId="46" priority="46" operator="lessThan">
      <formula>#REF!-3</formula>
    </cfRule>
  </conditionalFormatting>
  <conditionalFormatting sqref="D15:H15 D19:H19">
    <cfRule type="cellIs" dxfId="45" priority="42" operator="greaterThan">
      <formula>#REF!+3</formula>
    </cfRule>
  </conditionalFormatting>
  <conditionalFormatting sqref="D15:H15">
    <cfRule type="cellIs" dxfId="44" priority="41" operator="lessThan">
      <formula>#REF!-3</formula>
    </cfRule>
  </conditionalFormatting>
  <conditionalFormatting sqref="D17:H18">
    <cfRule type="cellIs" dxfId="43" priority="35" operator="greaterThan">
      <formula>#REF!+3</formula>
    </cfRule>
  </conditionalFormatting>
  <conditionalFormatting sqref="D17:H19">
    <cfRule type="cellIs" dxfId="42" priority="36" operator="lessThan">
      <formula>#REF!-3</formula>
    </cfRule>
  </conditionalFormatting>
  <conditionalFormatting sqref="D11:J11">
    <cfRule type="cellIs" dxfId="41" priority="13" operator="lessThan">
      <formula>$K$11-3</formula>
    </cfRule>
    <cfRule type="cellIs" dxfId="40" priority="14" operator="greaterThan">
      <formula>$K$11+3</formula>
    </cfRule>
  </conditionalFormatting>
  <conditionalFormatting sqref="D13:J13">
    <cfRule type="cellIs" dxfId="39" priority="11" operator="lessThan">
      <formula>$K$13-3</formula>
    </cfRule>
    <cfRule type="cellIs" dxfId="38" priority="12" operator="greaterThan">
      <formula>$K$13+3</formula>
    </cfRule>
  </conditionalFormatting>
  <conditionalFormatting sqref="D14:J14">
    <cfRule type="cellIs" dxfId="37" priority="9" operator="lessThan">
      <formula>$K$14-3</formula>
    </cfRule>
    <cfRule type="cellIs" dxfId="36" priority="10" operator="greaterThan">
      <formula>$K$14+3</formula>
    </cfRule>
  </conditionalFormatting>
  <conditionalFormatting sqref="D15:J15">
    <cfRule type="cellIs" dxfId="35" priority="7" operator="lessThan">
      <formula>$K$15-3</formula>
    </cfRule>
    <cfRule type="cellIs" dxfId="34" priority="8" operator="greaterThan">
      <formula>$K$15+3</formula>
    </cfRule>
  </conditionalFormatting>
  <conditionalFormatting sqref="D17:J17">
    <cfRule type="cellIs" dxfId="33" priority="5" operator="lessThan">
      <formula>$K$17-3</formula>
    </cfRule>
    <cfRule type="cellIs" dxfId="32" priority="6" operator="greaterThan">
      <formula>$K$17+3</formula>
    </cfRule>
  </conditionalFormatting>
  <conditionalFormatting sqref="D18:J18">
    <cfRule type="cellIs" dxfId="31" priority="3" operator="lessThan">
      <formula>$K$18-3</formula>
    </cfRule>
    <cfRule type="cellIs" dxfId="30" priority="4" operator="greaterThan">
      <formula>$K$18+3</formula>
    </cfRule>
  </conditionalFormatting>
  <conditionalFormatting sqref="D19:J19">
    <cfRule type="cellIs" dxfId="29" priority="1" operator="lessThan">
      <formula>$K$19-3</formula>
    </cfRule>
    <cfRule type="cellIs" dxfId="28" priority="2" operator="greaterThan">
      <formula>$K$19+3</formula>
    </cfRule>
  </conditionalFormatting>
  <pageMargins left="0.70866141732283472" right="0.70866141732283472" top="0.74803149606299213" bottom="0.74803149606299213" header="0.31496062992125984" footer="0.31496062992125984"/>
  <pageSetup paperSize="9" scale="82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P24"/>
  <sheetViews>
    <sheetView workbookViewId="0">
      <selection activeCell="A19" sqref="A19"/>
    </sheetView>
  </sheetViews>
  <sheetFormatPr defaultRowHeight="15" x14ac:dyDescent="0.25"/>
  <cols>
    <col min="1" max="1" width="25.7109375" customWidth="1"/>
    <col min="11" max="11" width="9.140625" style="21"/>
  </cols>
  <sheetData>
    <row r="1" spans="1:15" x14ac:dyDescent="0.25">
      <c r="A1" s="1" t="s">
        <v>15</v>
      </c>
      <c r="B1" s="2"/>
      <c r="C1" s="2"/>
      <c r="D1" s="2"/>
      <c r="E1" s="2"/>
      <c r="F1" s="2"/>
      <c r="G1" s="2"/>
      <c r="H1" s="2"/>
      <c r="I1" s="2"/>
      <c r="J1" s="2"/>
      <c r="K1" s="17"/>
      <c r="L1" s="2"/>
      <c r="M1" s="2"/>
      <c r="N1" s="2"/>
    </row>
    <row r="2" spans="1:15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17"/>
      <c r="L2" s="2"/>
      <c r="M2" s="2"/>
      <c r="N2" s="2"/>
    </row>
    <row r="3" spans="1:15" x14ac:dyDescent="0.25">
      <c r="A3" s="3" t="s">
        <v>0</v>
      </c>
      <c r="B3" s="4">
        <v>1</v>
      </c>
      <c r="C3" s="35" t="s">
        <v>17</v>
      </c>
      <c r="D3" s="35"/>
      <c r="E3" s="4">
        <v>4</v>
      </c>
      <c r="F3" s="36" t="s">
        <v>20</v>
      </c>
      <c r="G3" s="36"/>
      <c r="H3" s="36"/>
      <c r="I3" s="36"/>
      <c r="J3" s="35"/>
      <c r="K3" s="18"/>
      <c r="L3" s="4"/>
      <c r="M3" s="4"/>
      <c r="N3" s="4"/>
      <c r="O3" s="2"/>
    </row>
    <row r="4" spans="1:15" x14ac:dyDescent="0.25">
      <c r="A4" s="3"/>
      <c r="B4" s="4">
        <v>2</v>
      </c>
      <c r="C4" s="35" t="s">
        <v>18</v>
      </c>
      <c r="D4" s="35"/>
      <c r="E4" s="4">
        <v>5</v>
      </c>
      <c r="F4" s="36" t="s">
        <v>24</v>
      </c>
      <c r="G4" s="36"/>
      <c r="H4" s="36"/>
      <c r="I4" s="36"/>
      <c r="J4" s="35"/>
      <c r="K4" s="18"/>
      <c r="L4" s="4"/>
      <c r="M4" s="4"/>
      <c r="N4" s="4"/>
      <c r="O4" s="2"/>
    </row>
    <row r="5" spans="1:15" x14ac:dyDescent="0.25">
      <c r="A5" s="3"/>
      <c r="B5" s="4">
        <v>3</v>
      </c>
      <c r="C5" s="35" t="s">
        <v>19</v>
      </c>
      <c r="D5" s="35"/>
      <c r="E5" s="4">
        <v>6</v>
      </c>
      <c r="F5" s="36" t="s">
        <v>25</v>
      </c>
      <c r="G5" s="36"/>
      <c r="H5" s="36"/>
      <c r="I5" s="36"/>
      <c r="J5" s="36"/>
      <c r="K5" s="17"/>
      <c r="L5" s="2"/>
      <c r="M5" s="2"/>
      <c r="N5" s="2"/>
      <c r="O5" s="3"/>
    </row>
    <row r="6" spans="1:15" x14ac:dyDescent="0.25">
      <c r="A6" s="3"/>
      <c r="B6" s="4"/>
      <c r="C6" s="4"/>
      <c r="D6" s="4"/>
      <c r="E6" s="4">
        <v>7</v>
      </c>
      <c r="F6" s="4" t="s">
        <v>23</v>
      </c>
      <c r="G6" s="4"/>
      <c r="H6" s="2"/>
      <c r="I6" s="4"/>
      <c r="J6" s="4"/>
      <c r="K6" s="17"/>
      <c r="L6" s="4"/>
      <c r="M6" s="2"/>
      <c r="N6" s="2"/>
      <c r="O6" s="3"/>
    </row>
    <row r="7" spans="1:15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17"/>
      <c r="L7" s="2"/>
      <c r="M7" s="2"/>
      <c r="N7" s="2"/>
    </row>
    <row r="8" spans="1:15" x14ac:dyDescent="0.25">
      <c r="A8" s="26"/>
      <c r="B8" s="26" t="s">
        <v>1</v>
      </c>
      <c r="C8" s="26" t="s">
        <v>2</v>
      </c>
      <c r="D8" s="30" t="s">
        <v>0</v>
      </c>
      <c r="E8" s="31"/>
      <c r="F8" s="31"/>
      <c r="G8" s="31"/>
      <c r="H8" s="31"/>
      <c r="I8" s="31"/>
      <c r="J8" s="32"/>
      <c r="K8" s="33" t="s">
        <v>3</v>
      </c>
      <c r="L8" s="26" t="s">
        <v>4</v>
      </c>
      <c r="M8" s="26" t="s">
        <v>5</v>
      </c>
      <c r="N8" s="26" t="s">
        <v>6</v>
      </c>
      <c r="O8" s="28" t="s">
        <v>7</v>
      </c>
    </row>
    <row r="9" spans="1:15" x14ac:dyDescent="0.25">
      <c r="A9" s="27"/>
      <c r="B9" s="27"/>
      <c r="C9" s="27"/>
      <c r="D9" s="5">
        <v>1</v>
      </c>
      <c r="E9" s="5">
        <v>2</v>
      </c>
      <c r="F9" s="5">
        <v>3</v>
      </c>
      <c r="G9" s="5">
        <v>4</v>
      </c>
      <c r="H9" s="5">
        <v>5</v>
      </c>
      <c r="I9" s="5">
        <v>6</v>
      </c>
      <c r="J9" s="5">
        <v>7</v>
      </c>
      <c r="K9" s="34"/>
      <c r="L9" s="27"/>
      <c r="M9" s="27"/>
      <c r="N9" s="27"/>
      <c r="O9" s="29"/>
    </row>
    <row r="10" spans="1:15" x14ac:dyDescent="0.25">
      <c r="A10" s="11" t="s">
        <v>10</v>
      </c>
      <c r="B10" s="6"/>
      <c r="C10" s="6"/>
      <c r="D10" s="6"/>
      <c r="E10" s="6"/>
      <c r="F10" s="6"/>
      <c r="G10" s="6"/>
      <c r="H10" s="6"/>
      <c r="I10" s="6"/>
      <c r="J10" s="6"/>
      <c r="K10" s="19"/>
      <c r="L10" s="6"/>
      <c r="M10" s="6"/>
      <c r="N10" s="6"/>
      <c r="O10" s="6"/>
    </row>
    <row r="11" spans="1:15" x14ac:dyDescent="0.25">
      <c r="A11" s="24" t="s">
        <v>37</v>
      </c>
      <c r="B11" s="7">
        <v>1</v>
      </c>
      <c r="C11" s="7"/>
      <c r="D11" s="7">
        <v>30</v>
      </c>
      <c r="E11" s="7">
        <v>30</v>
      </c>
      <c r="F11" s="7">
        <v>28</v>
      </c>
      <c r="G11" s="7">
        <v>29</v>
      </c>
      <c r="H11" s="8">
        <v>28</v>
      </c>
      <c r="I11" s="8">
        <v>28</v>
      </c>
      <c r="J11" s="8">
        <v>26</v>
      </c>
      <c r="K11" s="20">
        <f>L11/7</f>
        <v>28.428571428571427</v>
      </c>
      <c r="L11" s="8">
        <f>D11+E11+F11+G11+H11+I11+J11</f>
        <v>199</v>
      </c>
      <c r="M11" s="9"/>
      <c r="N11" s="8">
        <f t="shared" ref="N11" si="0">L11-M11</f>
        <v>199</v>
      </c>
      <c r="O11" s="25">
        <v>2</v>
      </c>
    </row>
    <row r="12" spans="1:15" x14ac:dyDescent="0.25">
      <c r="A12" s="24" t="s">
        <v>36</v>
      </c>
      <c r="B12" s="7">
        <v>2</v>
      </c>
      <c r="C12" s="7"/>
      <c r="D12" s="7">
        <v>29</v>
      </c>
      <c r="E12" s="7">
        <v>29</v>
      </c>
      <c r="F12" s="7">
        <v>27</v>
      </c>
      <c r="G12" s="7">
        <v>28</v>
      </c>
      <c r="H12" s="8">
        <v>29</v>
      </c>
      <c r="I12" s="8">
        <v>27</v>
      </c>
      <c r="J12" s="8">
        <v>27</v>
      </c>
      <c r="K12" s="20">
        <f t="shared" ref="K12:K20" si="1">L12/7</f>
        <v>28</v>
      </c>
      <c r="L12" s="8">
        <f t="shared" ref="L12:L20" si="2">D12+E12+F12+G12+H12+I12+J12</f>
        <v>196</v>
      </c>
      <c r="M12" s="9"/>
      <c r="N12" s="8">
        <f>L12-M12</f>
        <v>196</v>
      </c>
      <c r="O12" s="25">
        <v>3</v>
      </c>
    </row>
    <row r="13" spans="1:15" x14ac:dyDescent="0.25">
      <c r="A13" s="11" t="s">
        <v>8</v>
      </c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3"/>
    </row>
    <row r="14" spans="1:15" x14ac:dyDescent="0.25">
      <c r="A14" s="24" t="s">
        <v>38</v>
      </c>
      <c r="B14" s="7">
        <v>5</v>
      </c>
      <c r="C14" s="7"/>
      <c r="D14" s="7">
        <v>27</v>
      </c>
      <c r="E14" s="7">
        <v>28</v>
      </c>
      <c r="F14" s="7">
        <v>26</v>
      </c>
      <c r="G14" s="7">
        <v>28</v>
      </c>
      <c r="H14" s="8">
        <v>28</v>
      </c>
      <c r="I14" s="8">
        <v>27</v>
      </c>
      <c r="J14" s="8">
        <v>25</v>
      </c>
      <c r="K14" s="20">
        <f t="shared" si="1"/>
        <v>27</v>
      </c>
      <c r="L14" s="8">
        <f t="shared" si="2"/>
        <v>189</v>
      </c>
      <c r="M14" s="9"/>
      <c r="N14" s="8">
        <f t="shared" ref="N14:N15" si="3">L14-M14</f>
        <v>189</v>
      </c>
      <c r="O14" s="25">
        <v>3</v>
      </c>
    </row>
    <row r="15" spans="1:15" x14ac:dyDescent="0.25">
      <c r="A15" s="24" t="s">
        <v>32</v>
      </c>
      <c r="B15" s="7">
        <v>6</v>
      </c>
      <c r="C15" s="7"/>
      <c r="D15" s="7">
        <v>29</v>
      </c>
      <c r="E15" s="7">
        <v>29</v>
      </c>
      <c r="F15" s="7">
        <v>29</v>
      </c>
      <c r="G15" s="7">
        <v>30</v>
      </c>
      <c r="H15" s="8">
        <v>30</v>
      </c>
      <c r="I15" s="8">
        <v>29</v>
      </c>
      <c r="J15" s="8">
        <v>30</v>
      </c>
      <c r="K15" s="20">
        <f t="shared" si="1"/>
        <v>29.428571428571427</v>
      </c>
      <c r="L15" s="8">
        <f t="shared" si="2"/>
        <v>206</v>
      </c>
      <c r="M15" s="9"/>
      <c r="N15" s="8">
        <f t="shared" si="3"/>
        <v>206</v>
      </c>
      <c r="O15" s="25">
        <v>1</v>
      </c>
    </row>
    <row r="16" spans="1:15" x14ac:dyDescent="0.25">
      <c r="A16" s="24" t="s">
        <v>39</v>
      </c>
      <c r="B16" s="7">
        <v>7</v>
      </c>
      <c r="C16" s="7"/>
      <c r="D16" s="7">
        <v>26</v>
      </c>
      <c r="E16" s="7">
        <v>27</v>
      </c>
      <c r="F16" s="7">
        <v>25</v>
      </c>
      <c r="G16" s="7">
        <v>27</v>
      </c>
      <c r="H16" s="8">
        <v>27</v>
      </c>
      <c r="I16" s="8">
        <v>26</v>
      </c>
      <c r="J16" s="8">
        <v>25</v>
      </c>
      <c r="K16" s="20">
        <f t="shared" si="1"/>
        <v>26.142857142857142</v>
      </c>
      <c r="L16" s="8">
        <f t="shared" si="2"/>
        <v>183</v>
      </c>
      <c r="M16" s="9"/>
      <c r="N16" s="8">
        <f>L16-M16</f>
        <v>183</v>
      </c>
      <c r="O16" s="10"/>
    </row>
    <row r="17" spans="1:16" x14ac:dyDescent="0.25">
      <c r="A17" s="24" t="s">
        <v>31</v>
      </c>
      <c r="B17" s="7">
        <v>8</v>
      </c>
      <c r="C17" s="7"/>
      <c r="D17" s="7">
        <v>28</v>
      </c>
      <c r="E17" s="7">
        <v>30</v>
      </c>
      <c r="F17" s="7">
        <v>30</v>
      </c>
      <c r="G17" s="7">
        <v>29</v>
      </c>
      <c r="H17" s="8">
        <v>29</v>
      </c>
      <c r="I17" s="8">
        <v>30</v>
      </c>
      <c r="J17" s="8">
        <v>29</v>
      </c>
      <c r="K17" s="20">
        <f t="shared" si="1"/>
        <v>29.285714285714285</v>
      </c>
      <c r="L17" s="8">
        <f t="shared" si="2"/>
        <v>205</v>
      </c>
      <c r="M17" s="9"/>
      <c r="N17" s="8">
        <f t="shared" ref="N17" si="4">L17-M17</f>
        <v>205</v>
      </c>
      <c r="O17" s="25">
        <v>2</v>
      </c>
    </row>
    <row r="18" spans="1:16" x14ac:dyDescent="0.25">
      <c r="A18" s="11" t="s">
        <v>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3"/>
    </row>
    <row r="19" spans="1:16" x14ac:dyDescent="0.25">
      <c r="A19" s="24" t="s">
        <v>40</v>
      </c>
      <c r="B19" s="7">
        <v>10</v>
      </c>
      <c r="C19" s="7"/>
      <c r="D19" s="7">
        <v>29</v>
      </c>
      <c r="E19" s="7">
        <v>30</v>
      </c>
      <c r="F19" s="7">
        <v>30</v>
      </c>
      <c r="G19" s="7">
        <v>30</v>
      </c>
      <c r="H19" s="8">
        <v>30</v>
      </c>
      <c r="I19" s="8">
        <v>30</v>
      </c>
      <c r="J19" s="8">
        <v>28</v>
      </c>
      <c r="K19" s="20">
        <f t="shared" si="1"/>
        <v>29.571428571428573</v>
      </c>
      <c r="L19" s="8">
        <f t="shared" si="2"/>
        <v>207</v>
      </c>
      <c r="M19" s="9"/>
      <c r="N19" s="8">
        <f t="shared" ref="N19:N20" si="5">L19-M19</f>
        <v>207</v>
      </c>
      <c r="O19" s="25">
        <v>1</v>
      </c>
    </row>
    <row r="20" spans="1:16" x14ac:dyDescent="0.25">
      <c r="A20" s="24" t="s">
        <v>35</v>
      </c>
      <c r="B20" s="7">
        <v>11</v>
      </c>
      <c r="C20" s="7"/>
      <c r="D20" s="7">
        <v>30</v>
      </c>
      <c r="E20" s="7">
        <v>29</v>
      </c>
      <c r="F20" s="7">
        <v>29</v>
      </c>
      <c r="G20" s="7">
        <v>29</v>
      </c>
      <c r="H20" s="8">
        <v>29</v>
      </c>
      <c r="I20" s="8">
        <v>29</v>
      </c>
      <c r="J20" s="23">
        <v>29</v>
      </c>
      <c r="K20" s="20">
        <f t="shared" si="1"/>
        <v>29.142857142857142</v>
      </c>
      <c r="L20" s="8">
        <f t="shared" si="2"/>
        <v>204</v>
      </c>
      <c r="M20" s="9"/>
      <c r="N20" s="8">
        <f t="shared" si="5"/>
        <v>204</v>
      </c>
      <c r="O20" s="25">
        <v>2</v>
      </c>
      <c r="P20" t="s">
        <v>28</v>
      </c>
    </row>
    <row r="21" spans="1:16" ht="15.75" thickBot="1" x14ac:dyDescent="0.3">
      <c r="J21" s="22"/>
    </row>
    <row r="22" spans="1:16" ht="15.75" thickBot="1" x14ac:dyDescent="0.3">
      <c r="A22" s="16"/>
      <c r="C22" s="14" t="s">
        <v>12</v>
      </c>
    </row>
    <row r="23" spans="1:16" ht="15.75" thickBot="1" x14ac:dyDescent="0.3">
      <c r="A23" s="15"/>
      <c r="C23" s="14" t="s">
        <v>13</v>
      </c>
    </row>
    <row r="24" spans="1:16" x14ac:dyDescent="0.25">
      <c r="C24" t="s">
        <v>11</v>
      </c>
    </row>
  </sheetData>
  <mergeCells count="15">
    <mergeCell ref="M8:M9"/>
    <mergeCell ref="N8:N9"/>
    <mergeCell ref="O8:O9"/>
    <mergeCell ref="A8:A9"/>
    <mergeCell ref="B8:B9"/>
    <mergeCell ref="C8:C9"/>
    <mergeCell ref="D8:J8"/>
    <mergeCell ref="K8:K9"/>
    <mergeCell ref="L8:L9"/>
    <mergeCell ref="C3:D3"/>
    <mergeCell ref="F3:J3"/>
    <mergeCell ref="C4:D4"/>
    <mergeCell ref="F4:J4"/>
    <mergeCell ref="C5:D5"/>
    <mergeCell ref="F5:J5"/>
  </mergeCells>
  <conditionalFormatting sqref="D11:J11">
    <cfRule type="cellIs" dxfId="27" priority="15" operator="lessThan">
      <formula>$K$11-3</formula>
    </cfRule>
    <cfRule type="cellIs" dxfId="26" priority="16" operator="greaterThan">
      <formula>$K$11+3</formula>
    </cfRule>
  </conditionalFormatting>
  <conditionalFormatting sqref="D12:J12">
    <cfRule type="cellIs" dxfId="25" priority="13" operator="lessThan">
      <formula>$K$12-3</formula>
    </cfRule>
    <cfRule type="cellIs" dxfId="24" priority="14" operator="greaterThan">
      <formula>$K$12+3</formula>
    </cfRule>
  </conditionalFormatting>
  <conditionalFormatting sqref="D14:J14">
    <cfRule type="cellIs" dxfId="23" priority="11" operator="lessThan">
      <formula>$K$14-3</formula>
    </cfRule>
    <cfRule type="cellIs" dxfId="22" priority="12" operator="greaterThan">
      <formula>$K$14+3</formula>
    </cfRule>
  </conditionalFormatting>
  <conditionalFormatting sqref="D15:J15">
    <cfRule type="cellIs" dxfId="21" priority="9" operator="lessThan">
      <formula>$K$15-3</formula>
    </cfRule>
    <cfRule type="cellIs" dxfId="20" priority="10" operator="greaterThan">
      <formula>$K$15+3</formula>
    </cfRule>
  </conditionalFormatting>
  <conditionalFormatting sqref="D16:J16">
    <cfRule type="cellIs" dxfId="19" priority="7" operator="lessThan">
      <formula>$K$16-3</formula>
    </cfRule>
    <cfRule type="cellIs" dxfId="18" priority="8" operator="greaterThan">
      <formula>$K$16+3</formula>
    </cfRule>
  </conditionalFormatting>
  <conditionalFormatting sqref="D17:J17">
    <cfRule type="cellIs" dxfId="17" priority="5" operator="lessThan">
      <formula>$K$17-3</formula>
    </cfRule>
    <cfRule type="cellIs" dxfId="16" priority="6" operator="greaterThan">
      <formula>$K$17+3</formula>
    </cfRule>
  </conditionalFormatting>
  <conditionalFormatting sqref="D19:J19">
    <cfRule type="cellIs" dxfId="15" priority="3" operator="lessThan">
      <formula>$K$19-3</formula>
    </cfRule>
    <cfRule type="cellIs" dxfId="14" priority="4" operator="greaterThan">
      <formula>$K$19+3</formula>
    </cfRule>
  </conditionalFormatting>
  <conditionalFormatting sqref="D20:J20">
    <cfRule type="cellIs" dxfId="13" priority="1" operator="lessThan">
      <formula>$K$20-3</formula>
    </cfRule>
    <cfRule type="cellIs" dxfId="12" priority="2" operator="greaterThan">
      <formula>$K$20+3</formula>
    </cfRule>
  </conditionalFormatting>
  <pageMargins left="0.70866141732283472" right="0.70866141732283472" top="0.74803149606299213" bottom="0.74803149606299213" header="0.31496062992125984" footer="0.31496062992125984"/>
  <pageSetup paperSize="9" scale="84" orientation="landscape" verticalDpi="0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06" operator="greaterThan" id="{4984BEBB-578E-4DA8-B9BA-4650D51630F3}">
            <xm:f>'Макіяж «Color Smoky Eyes»'!#REF!+3</xm:f>
            <x14:dxf>
              <font>
                <color theme="7" tint="-0.24994659260841701"/>
              </font>
              <fill>
                <patternFill>
                  <bgColor theme="7" tint="0.59996337778862885"/>
                </patternFill>
              </fill>
            </x14:dxf>
          </x14:cfRule>
          <x14:cfRule type="cellIs" priority="107" operator="lessThan" id="{3FDDC17F-616D-47F5-B86E-CAA29F77EC5D}">
            <xm:f>'Макіяж «Color Smoky Eyes»'!#REF!-3</xm:f>
            <x14:dxf>
              <font>
                <color theme="7" tint="-0.499984740745262"/>
              </font>
              <fill>
                <patternFill>
                  <bgColor rgb="FFFFFF00"/>
                </patternFill>
              </fill>
            </x14:dxf>
          </x14:cfRule>
          <xm:sqref>D11:H11 D14:H15 D17:H17 D19:H20</xm:sqref>
        </x14:conditionalFormatting>
        <x14:conditionalFormatting xmlns:xm="http://schemas.microsoft.com/office/excel/2006/main">
          <x14:cfRule type="cellIs" priority="142" operator="lessThan" id="{AB629C1F-CA9D-4880-BC73-61C7DF3D1DA0}">
            <xm:f>'Макіяж «Color Smoky Eyes»'!#REF!-3</xm:f>
            <x14:dxf>
              <font>
                <color theme="7" tint="-0.499984740745262"/>
              </font>
              <fill>
                <patternFill>
                  <bgColor rgb="FFFFFF00"/>
                </patternFill>
              </fill>
            </x14:dxf>
          </x14:cfRule>
          <x14:cfRule type="cellIs" priority="143" operator="greaterThan" id="{01191770-E0BF-4ADF-8B93-60A7E9D4EBB3}">
            <xm:f>'Макіяж «Color Smoky Eyes»'!#REF!+3</xm:f>
            <x14:dxf>
              <font>
                <color theme="7" tint="-0.24994659260841701"/>
              </font>
              <fill>
                <patternFill>
                  <bgColor theme="7" tint="0.59996337778862885"/>
                </patternFill>
              </fill>
            </x14:dxf>
          </x14:cfRule>
          <xm:sqref>D12:H12 D16:H16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6"/>
  <sheetViews>
    <sheetView tabSelected="1" workbookViewId="0">
      <selection activeCell="A11" sqref="A11"/>
    </sheetView>
  </sheetViews>
  <sheetFormatPr defaultRowHeight="15" x14ac:dyDescent="0.25"/>
  <cols>
    <col min="1" max="1" width="31" customWidth="1"/>
    <col min="11" max="11" width="9.140625" style="21"/>
  </cols>
  <sheetData>
    <row r="1" spans="1:15" ht="25.5" customHeight="1" x14ac:dyDescent="0.25">
      <c r="A1" s="37" t="s">
        <v>16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2"/>
      <c r="N1" s="2"/>
    </row>
    <row r="2" spans="1:15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17"/>
      <c r="L2" s="2"/>
      <c r="M2" s="2"/>
      <c r="N2" s="2"/>
    </row>
    <row r="3" spans="1:15" x14ac:dyDescent="0.25">
      <c r="A3" s="3" t="s">
        <v>0</v>
      </c>
      <c r="B3" s="4">
        <v>1</v>
      </c>
      <c r="C3" s="35" t="s">
        <v>17</v>
      </c>
      <c r="D3" s="35"/>
      <c r="E3" s="4">
        <v>4</v>
      </c>
      <c r="F3" s="36" t="s">
        <v>20</v>
      </c>
      <c r="G3" s="36"/>
      <c r="H3" s="36"/>
      <c r="I3" s="36"/>
      <c r="J3" s="35"/>
      <c r="K3" s="18"/>
      <c r="L3" s="4"/>
      <c r="M3" s="4"/>
      <c r="N3" s="4"/>
      <c r="O3" s="2"/>
    </row>
    <row r="4" spans="1:15" x14ac:dyDescent="0.25">
      <c r="A4" s="3"/>
      <c r="B4" s="4">
        <v>2</v>
      </c>
      <c r="C4" s="35" t="s">
        <v>18</v>
      </c>
      <c r="D4" s="35"/>
      <c r="E4" s="4">
        <v>5</v>
      </c>
      <c r="F4" s="36" t="s">
        <v>24</v>
      </c>
      <c r="G4" s="36"/>
      <c r="H4" s="36"/>
      <c r="I4" s="36"/>
      <c r="J4" s="35"/>
      <c r="K4" s="18"/>
      <c r="L4" s="4"/>
      <c r="M4" s="4"/>
      <c r="N4" s="4"/>
      <c r="O4" s="2"/>
    </row>
    <row r="5" spans="1:15" x14ac:dyDescent="0.25">
      <c r="A5" s="3"/>
      <c r="B5" s="4">
        <v>3</v>
      </c>
      <c r="C5" s="35" t="s">
        <v>19</v>
      </c>
      <c r="D5" s="35"/>
      <c r="E5" s="4">
        <v>6</v>
      </c>
      <c r="F5" s="36" t="s">
        <v>25</v>
      </c>
      <c r="G5" s="36"/>
      <c r="H5" s="36"/>
      <c r="I5" s="36"/>
      <c r="J5" s="36"/>
      <c r="K5" s="17"/>
      <c r="L5" s="2"/>
      <c r="M5" s="2"/>
      <c r="N5" s="2"/>
      <c r="O5" s="3"/>
    </row>
    <row r="6" spans="1:15" x14ac:dyDescent="0.25">
      <c r="A6" s="3"/>
      <c r="B6" s="4"/>
      <c r="C6" s="4"/>
      <c r="D6" s="4"/>
      <c r="E6" s="4">
        <v>7</v>
      </c>
      <c r="F6" s="4" t="s">
        <v>23</v>
      </c>
      <c r="G6" s="4"/>
      <c r="H6" s="2"/>
      <c r="I6" s="4"/>
      <c r="J6" s="4"/>
      <c r="K6" s="17"/>
      <c r="L6" s="4"/>
      <c r="M6" s="2"/>
      <c r="N6" s="2"/>
      <c r="O6" s="3"/>
    </row>
    <row r="7" spans="1:15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17"/>
      <c r="L7" s="2"/>
      <c r="M7" s="2"/>
      <c r="N7" s="2"/>
    </row>
    <row r="8" spans="1:15" x14ac:dyDescent="0.25">
      <c r="A8" s="26"/>
      <c r="B8" s="26" t="s">
        <v>1</v>
      </c>
      <c r="C8" s="26" t="s">
        <v>2</v>
      </c>
      <c r="D8" s="30" t="s">
        <v>0</v>
      </c>
      <c r="E8" s="31"/>
      <c r="F8" s="31"/>
      <c r="G8" s="31"/>
      <c r="H8" s="31"/>
      <c r="I8" s="31"/>
      <c r="J8" s="32"/>
      <c r="K8" s="33" t="s">
        <v>3</v>
      </c>
      <c r="L8" s="26" t="s">
        <v>4</v>
      </c>
      <c r="M8" s="26" t="s">
        <v>5</v>
      </c>
      <c r="N8" s="26" t="s">
        <v>6</v>
      </c>
      <c r="O8" s="28" t="s">
        <v>7</v>
      </c>
    </row>
    <row r="9" spans="1:15" x14ac:dyDescent="0.25">
      <c r="A9" s="27"/>
      <c r="B9" s="27"/>
      <c r="C9" s="27"/>
      <c r="D9" s="5">
        <v>1</v>
      </c>
      <c r="E9" s="5">
        <v>2</v>
      </c>
      <c r="F9" s="5">
        <v>3</v>
      </c>
      <c r="G9" s="5">
        <v>4</v>
      </c>
      <c r="H9" s="5">
        <v>5</v>
      </c>
      <c r="I9" s="5">
        <v>6</v>
      </c>
      <c r="J9" s="5">
        <v>7</v>
      </c>
      <c r="K9" s="34"/>
      <c r="L9" s="27"/>
      <c r="M9" s="27"/>
      <c r="N9" s="27"/>
      <c r="O9" s="29"/>
    </row>
    <row r="10" spans="1:15" x14ac:dyDescent="0.25">
      <c r="A10" s="11" t="s">
        <v>26</v>
      </c>
      <c r="B10" s="6"/>
      <c r="C10" s="6"/>
      <c r="D10" s="6"/>
      <c r="E10" s="6"/>
      <c r="F10" s="6"/>
      <c r="G10" s="6"/>
      <c r="H10" s="6"/>
      <c r="I10" s="6"/>
      <c r="J10" s="6"/>
      <c r="K10" s="19"/>
      <c r="L10" s="6"/>
      <c r="M10" s="6"/>
      <c r="N10" s="6"/>
      <c r="O10" s="6"/>
    </row>
    <row r="11" spans="1:15" x14ac:dyDescent="0.25">
      <c r="A11" s="24" t="s">
        <v>32</v>
      </c>
      <c r="B11" s="7">
        <v>1</v>
      </c>
      <c r="C11" s="7"/>
      <c r="D11" s="7">
        <v>30</v>
      </c>
      <c r="E11" s="7">
        <v>29</v>
      </c>
      <c r="F11" s="7">
        <v>30</v>
      </c>
      <c r="G11" s="7">
        <v>30</v>
      </c>
      <c r="H11" s="8">
        <v>30</v>
      </c>
      <c r="I11" s="8">
        <v>29</v>
      </c>
      <c r="J11" s="8">
        <v>29</v>
      </c>
      <c r="K11" s="20">
        <f>L11/7</f>
        <v>29.571428571428573</v>
      </c>
      <c r="L11" s="8">
        <f>D11+E11+F11+G11+H11+I11+J11</f>
        <v>207</v>
      </c>
      <c r="M11" s="9"/>
      <c r="N11" s="8">
        <f t="shared" ref="N11" si="0">L11-M11</f>
        <v>207</v>
      </c>
      <c r="O11" s="25">
        <v>1</v>
      </c>
    </row>
    <row r="12" spans="1:15" x14ac:dyDescent="0.25">
      <c r="A12" s="24" t="s">
        <v>34</v>
      </c>
      <c r="B12" s="7">
        <v>2</v>
      </c>
      <c r="C12" s="7"/>
      <c r="D12" s="7">
        <v>29</v>
      </c>
      <c r="E12" s="7">
        <v>30</v>
      </c>
      <c r="F12" s="7">
        <v>28</v>
      </c>
      <c r="G12" s="7">
        <v>29</v>
      </c>
      <c r="H12" s="8">
        <v>29</v>
      </c>
      <c r="I12" s="8">
        <v>28</v>
      </c>
      <c r="J12" s="8">
        <v>30</v>
      </c>
      <c r="K12" s="20">
        <f>L12/7</f>
        <v>29</v>
      </c>
      <c r="L12" s="8">
        <f>D12+E12+F12+G12+H12+I12+J12</f>
        <v>203</v>
      </c>
      <c r="M12" s="9"/>
      <c r="N12" s="8">
        <f>L12-M12</f>
        <v>203</v>
      </c>
      <c r="O12" s="25">
        <v>2</v>
      </c>
    </row>
    <row r="13" spans="1:15" ht="15.75" thickBot="1" x14ac:dyDescent="0.3"/>
    <row r="14" spans="1:15" ht="15.75" thickBot="1" x14ac:dyDescent="0.3">
      <c r="A14" s="16"/>
      <c r="C14" s="14" t="s">
        <v>12</v>
      </c>
    </row>
    <row r="15" spans="1:15" ht="15.75" thickBot="1" x14ac:dyDescent="0.3">
      <c r="A15" s="15"/>
      <c r="C15" s="14" t="s">
        <v>13</v>
      </c>
    </row>
    <row r="16" spans="1:15" x14ac:dyDescent="0.25">
      <c r="C16" t="s">
        <v>11</v>
      </c>
    </row>
  </sheetData>
  <mergeCells count="16">
    <mergeCell ref="A8:A9"/>
    <mergeCell ref="B8:B9"/>
    <mergeCell ref="C8:C9"/>
    <mergeCell ref="D8:J8"/>
    <mergeCell ref="K8:K9"/>
    <mergeCell ref="C5:D5"/>
    <mergeCell ref="F5:J5"/>
    <mergeCell ref="M8:M9"/>
    <mergeCell ref="N8:N9"/>
    <mergeCell ref="O8:O9"/>
    <mergeCell ref="L8:L9"/>
    <mergeCell ref="A1:L1"/>
    <mergeCell ref="C3:D3"/>
    <mergeCell ref="F3:J3"/>
    <mergeCell ref="C4:D4"/>
    <mergeCell ref="F4:J4"/>
  </mergeCells>
  <conditionalFormatting sqref="D11:J11">
    <cfRule type="cellIs" dxfId="7" priority="3" operator="lessThan">
      <formula>$K$11-3</formula>
    </cfRule>
    <cfRule type="cellIs" dxfId="6" priority="4" operator="greaterThan">
      <formula>$K$11+3</formula>
    </cfRule>
  </conditionalFormatting>
  <conditionalFormatting sqref="D12:J12">
    <cfRule type="cellIs" dxfId="5" priority="1" operator="lessThan">
      <formula>$K$12-3</formula>
    </cfRule>
    <cfRule type="cellIs" dxfId="4" priority="2" operator="greaterThan">
      <formula>$K$12+3</formula>
    </cfRule>
  </conditionalFormatting>
  <pageMargins left="0.70866141732283472" right="0.70866141732283472" top="0.74803149606299213" bottom="0.74803149606299213" header="0.31496062992125984" footer="0.31496062992125984"/>
  <pageSetup paperSize="9" scale="84" orientation="landscape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20" operator="greaterThan" id="{FB3D910D-FBB4-4B4F-86BA-E6B4F9BA2E24}">
            <xm:f>'Макіяж «Color Smoky Eyes»'!#REF!+3</xm:f>
            <x14:dxf>
              <font>
                <color theme="7" tint="-0.24994659260841701"/>
              </font>
              <fill>
                <patternFill>
                  <bgColor theme="7" tint="0.59996337778862885"/>
                </patternFill>
              </fill>
            </x14:dxf>
          </x14:cfRule>
          <x14:cfRule type="cellIs" priority="121" operator="lessThan" id="{56B3B79B-91DC-4FD4-AA0F-D6D983FF1321}">
            <xm:f>'Макіяж «Color Smoky Eyes»'!#REF!-3</xm:f>
            <x14:dxf>
              <font>
                <color theme="7" tint="-0.499984740745262"/>
              </font>
              <fill>
                <patternFill>
                  <bgColor rgb="FFFFFF00"/>
                </patternFill>
              </fill>
            </x14:dxf>
          </x14:cfRule>
          <xm:sqref>D11:H11</xm:sqref>
        </x14:conditionalFormatting>
        <x14:conditionalFormatting xmlns:xm="http://schemas.microsoft.com/office/excel/2006/main">
          <x14:cfRule type="cellIs" priority="142" operator="lessThan" id="{6D30F982-817A-460E-AB15-EACAC519378C}">
            <xm:f>'Макіяж «Color Smoky Eyes»'!#REF!-3</xm:f>
            <x14:dxf>
              <font>
                <color theme="7" tint="-0.499984740745262"/>
              </font>
              <fill>
                <patternFill>
                  <bgColor rgb="FFFFFF00"/>
                </patternFill>
              </fill>
            </x14:dxf>
          </x14:cfRule>
          <x14:cfRule type="cellIs" priority="143" operator="greaterThan" id="{FE98BAB9-8B1E-450F-9EF5-C471206D9827}">
            <xm:f>'Макіяж «Color Smoky Eyes»'!#REF!+3</xm:f>
            <x14:dxf>
              <font>
                <color theme="7" tint="-0.24994659260841701"/>
              </font>
              <fill>
                <patternFill>
                  <bgColor theme="7" tint="0.59996337778862885"/>
                </patternFill>
              </fill>
            </x14:dxf>
          </x14:cfRule>
          <xm:sqref>D12:H12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Макіяж «Color Smoky Eyes»</vt:lpstr>
      <vt:lpstr>Весільний макіяж</vt:lpstr>
      <vt:lpstr>Постер Український етн. стиль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Саша</dc:creator>
  <cp:lastModifiedBy>Kafo</cp:lastModifiedBy>
  <cp:lastPrinted>2024-08-29T13:27:59Z</cp:lastPrinted>
  <dcterms:created xsi:type="dcterms:W3CDTF">2024-03-28T07:45:21Z</dcterms:created>
  <dcterms:modified xsi:type="dcterms:W3CDTF">2024-09-02T14:35:43Z</dcterms:modified>
</cp:coreProperties>
</file>